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Fileserver\共有\指導\新型コロナ\令和3年度\市中小企業継続給付金事業\"/>
    </mc:Choice>
  </mc:AlternateContent>
  <xr:revisionPtr revIDLastSave="0" documentId="13_ncr:1_{5B3E410F-8510-4AA8-8803-8AD1CC06086F}" xr6:coauthVersionLast="46" xr6:coauthVersionMax="46" xr10:uidLastSave="{00000000-0000-0000-0000-000000000000}"/>
  <bookViews>
    <workbookView xWindow="-120" yWindow="-120" windowWidth="29040" windowHeight="15840" xr2:uid="{00000000-000D-0000-FFFF-FFFF00000000}"/>
  </bookViews>
  <sheets>
    <sheet name="様式１　申請書兼請求書" sheetId="12" r:id="rId1"/>
    <sheet name="別紙１　市給付金申請額の算定" sheetId="11" r:id="rId2"/>
    <sheet name="別紙２　誓約書" sheetId="13" r:id="rId3"/>
  </sheets>
  <definedNames>
    <definedName name="_xlnm.Print_Area" localSheetId="1">'別紙１　市給付金申請額の算定'!$A$1:$AD$42</definedName>
    <definedName name="_xlnm.Print_Area" localSheetId="2">'別紙２　誓約書'!$A$1:$B$41</definedName>
    <definedName name="_xlnm.Print_Area" localSheetId="0">'様式１　申請書兼請求書'!$A$1:$AJ$46</definedName>
  </definedNames>
  <calcPr calcId="191029"/>
</workbook>
</file>

<file path=xl/calcChain.xml><?xml version="1.0" encoding="utf-8"?>
<calcChain xmlns="http://schemas.openxmlformats.org/spreadsheetml/2006/main">
  <c r="R21" i="11" l="1"/>
  <c r="AG31" i="11" l="1"/>
  <c r="G21" i="11"/>
  <c r="AH20" i="11"/>
  <c r="X20" i="11"/>
  <c r="AA20" i="11" s="1"/>
  <c r="AI20" i="11" s="1"/>
  <c r="AH19" i="11"/>
  <c r="X19" i="11"/>
  <c r="AA19" i="11" s="1"/>
  <c r="AI19" i="11" s="1"/>
  <c r="AH18" i="11"/>
  <c r="X18" i="11"/>
  <c r="AA18" i="11" s="1"/>
  <c r="AI18" i="11" s="1"/>
  <c r="AE7" i="11"/>
  <c r="H30" i="11" l="1"/>
  <c r="X21" i="11"/>
  <c r="H25" i="11" l="1"/>
  <c r="H27" i="11" s="1"/>
  <c r="AE30" i="11" s="1"/>
  <c r="AM22" i="11"/>
  <c r="AA21" i="11"/>
  <c r="H23" i="11" l="1"/>
  <c r="AE23" i="11" s="1"/>
  <c r="AE31" i="11" s="1"/>
  <c r="U34" i="11" s="1"/>
  <c r="AE27" i="11"/>
  <c r="U38" i="11" l="1"/>
  <c r="U39" i="11"/>
  <c r="U37" i="11"/>
  <c r="U35" i="11"/>
  <c r="U36" i="11"/>
  <c r="G41" i="11" l="1"/>
</calcChain>
</file>

<file path=xl/sharedStrings.xml><?xml version="1.0" encoding="utf-8"?>
<sst xmlns="http://schemas.openxmlformats.org/spreadsheetml/2006/main" count="159" uniqueCount="124">
  <si>
    <t>円</t>
    <rPh sb="0" eb="1">
      <t>エン</t>
    </rPh>
    <phoneticPr fontId="1"/>
  </si>
  <si>
    <t>減少率</t>
    <rPh sb="0" eb="3">
      <t>ゲンショウリツ</t>
    </rPh>
    <phoneticPr fontId="1"/>
  </si>
  <si>
    <t>要件確認</t>
    <rPh sb="0" eb="2">
      <t>ヨウケン</t>
    </rPh>
    <rPh sb="2" eb="4">
      <t>カクニン</t>
    </rPh>
    <phoneticPr fontId="1"/>
  </si>
  <si>
    <t>■売上減少要件の確認</t>
    <rPh sb="1" eb="3">
      <t>ウリアゲ</t>
    </rPh>
    <rPh sb="3" eb="7">
      <t>ゲンショウヨウケン</t>
    </rPh>
    <rPh sb="8" eb="10">
      <t>カクニン</t>
    </rPh>
    <phoneticPr fontId="1"/>
  </si>
  <si>
    <t>住所</t>
    <rPh sb="0" eb="2">
      <t>ジュウショ</t>
    </rPh>
    <phoneticPr fontId="1"/>
  </si>
  <si>
    <t>■対象店舗の確認</t>
    <rPh sb="1" eb="3">
      <t>タイショウ</t>
    </rPh>
    <rPh sb="3" eb="5">
      <t>テンポ</t>
    </rPh>
    <rPh sb="6" eb="8">
      <t>カクニン</t>
    </rPh>
    <phoneticPr fontId="1"/>
  </si>
  <si>
    <t>TEL</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</si>
  <si>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</si>
  <si>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</si>
  <si>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</si>
  <si>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前期合計(A)</t>
    <rPh sb="0" eb="2">
      <t>ゼンキ</t>
    </rPh>
    <rPh sb="2" eb="4">
      <t>ゴウケイ</t>
    </rPh>
    <phoneticPr fontId="1"/>
  </si>
  <si>
    <t>今期合計(B)</t>
    <rPh sb="0" eb="2">
      <t>コンキ</t>
    </rPh>
    <rPh sb="2" eb="4">
      <t>ゴウケイ</t>
    </rPh>
    <phoneticPr fontId="1"/>
  </si>
  <si>
    <r>
      <t>…　</t>
    </r>
    <r>
      <rPr>
        <u/>
        <sz val="10"/>
        <rFont val="ＭＳ 明朝"/>
        <family val="1"/>
        <charset val="128"/>
      </rPr>
      <t xml:space="preserve">前期合計（A）－ 今期合計（B) </t>
    </r>
    <rPh sb="2" eb="4">
      <t>ゼンキ</t>
    </rPh>
    <rPh sb="4" eb="6">
      <t>ゴウケイ</t>
    </rPh>
    <rPh sb="11" eb="13">
      <t>コンキ</t>
    </rPh>
    <rPh sb="13" eb="15">
      <t>ゴウケイ</t>
    </rPh>
    <phoneticPr fontId="1"/>
  </si>
  <si>
    <t>申請額（I）</t>
    <rPh sb="0" eb="2">
      <t>シンセイ</t>
    </rPh>
    <rPh sb="2" eb="3">
      <t>ガク</t>
    </rPh>
    <phoneticPr fontId="1"/>
  </si>
  <si>
    <t>該当要件に「○」</t>
    <rPh sb="0" eb="2">
      <t>ガイトウ</t>
    </rPh>
    <rPh sb="2" eb="4">
      <t>ヨウケン</t>
    </rPh>
    <phoneticPr fontId="1"/>
  </si>
  <si>
    <t>①R1.11～R2.3の連続する
　3か月売上（前年同期）</t>
    <rPh sb="12" eb="14">
      <t>レンゾク</t>
    </rPh>
    <rPh sb="20" eb="21">
      <t>ゲツ</t>
    </rPh>
    <rPh sb="21" eb="23">
      <t>ウリアゲ</t>
    </rPh>
    <rPh sb="24" eb="26">
      <t>ゼンネン</t>
    </rPh>
    <rPh sb="26" eb="28">
      <t>ドウキ</t>
    </rPh>
    <phoneticPr fontId="1"/>
  </si>
  <si>
    <t>②R2.11～R3.3の連続する
　3か月売上（今期）</t>
    <rPh sb="12" eb="14">
      <t>レンゾク</t>
    </rPh>
    <rPh sb="20" eb="21">
      <t>ゲツ</t>
    </rPh>
    <rPh sb="21" eb="23">
      <t>ウリアゲ</t>
    </rPh>
    <rPh sb="24" eb="26">
      <t>コンキ</t>
    </rPh>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</si>
  <si>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</si>
  <si>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※申請にあたっては、1,000円未満は切り捨てます。</t>
    <rPh sb="1" eb="3">
      <t>シンセイ</t>
    </rPh>
    <rPh sb="15" eb="16">
      <t>エン</t>
    </rPh>
    <rPh sb="16" eb="18">
      <t>ミマン</t>
    </rPh>
    <rPh sb="19" eb="20">
      <t>キ</t>
    </rPh>
    <rPh sb="21" eb="22">
      <t>ス</t>
    </rPh>
    <phoneticPr fontId="1"/>
  </si>
  <si>
    <t>１０万円未満</t>
    <rPh sb="2" eb="3">
      <t>マン</t>
    </rPh>
    <rPh sb="3" eb="4">
      <t>エン</t>
    </rPh>
    <rPh sb="4" eb="6">
      <t>ミマン</t>
    </rPh>
    <phoneticPr fontId="1"/>
  </si>
  <si>
    <t>１０万円以上１００万円未満</t>
    <rPh sb="2" eb="3">
      <t>マン</t>
    </rPh>
    <rPh sb="3" eb="4">
      <t>エン</t>
    </rPh>
    <rPh sb="4" eb="6">
      <t>イジョウ</t>
    </rPh>
    <rPh sb="9" eb="10">
      <t>マン</t>
    </rPh>
    <rPh sb="10" eb="11">
      <t>エン</t>
    </rPh>
    <rPh sb="11" eb="13">
      <t>ミマン</t>
    </rPh>
    <phoneticPr fontId="1"/>
  </si>
  <si>
    <t>50%以上</t>
    <rPh sb="3" eb="5">
      <t>イジョウ</t>
    </rPh>
    <phoneticPr fontId="1"/>
  </si>
  <si>
    <t>30%以上
50％未満</t>
    <rPh sb="3" eb="5">
      <t>イジョウ</t>
    </rPh>
    <rPh sb="9" eb="11">
      <t>ミマン</t>
    </rPh>
    <phoneticPr fontId="1"/>
  </si>
  <si>
    <t>１００万円以上</t>
    <rPh sb="3" eb="5">
      <t>マンエン</t>
    </rPh>
    <rPh sb="5" eb="7">
      <t>イジョウ</t>
    </rPh>
    <phoneticPr fontId="1"/>
  </si>
  <si>
    <t>(C）</t>
    <phoneticPr fontId="1"/>
  </si>
  <si>
    <t>該当</t>
    <rPh sb="0" eb="2">
      <t>ガイトウ</t>
    </rPh>
    <phoneticPr fontId="1"/>
  </si>
  <si>
    <t>３か月売上
減少額（D）</t>
    <rPh sb="2" eb="3">
      <t>ゲツ</t>
    </rPh>
    <rPh sb="3" eb="5">
      <t>ウリアゲ</t>
    </rPh>
    <rPh sb="6" eb="8">
      <t>ゲンショウ</t>
    </rPh>
    <rPh sb="8" eb="9">
      <t>ガク</t>
    </rPh>
    <phoneticPr fontId="1"/>
  </si>
  <si>
    <t>部分のみ記載して下さい</t>
    <rPh sb="0" eb="2">
      <t>ブブン</t>
    </rPh>
    <rPh sb="4" eb="6">
      <t>キサイ</t>
    </rPh>
    <rPh sb="8" eb="9">
      <t>クダ</t>
    </rPh>
    <phoneticPr fontId="1"/>
  </si>
  <si>
    <t>店舗等名称</t>
    <rPh sb="0" eb="2">
      <t>テンポ</t>
    </rPh>
    <rPh sb="2" eb="3">
      <t>ナド</t>
    </rPh>
    <rPh sb="3" eb="5">
      <t>メイショウ</t>
    </rPh>
    <phoneticPr fontId="1"/>
  </si>
  <si>
    <t xml:space="preserve">　　注1　業種は奥州市中小企業事業継続給付金募集要項の対象事業一覧より選択してください。
</t>
    <rPh sb="2" eb="3">
      <t>チュウ</t>
    </rPh>
    <rPh sb="8" eb="10">
      <t>オウシュウ</t>
    </rPh>
    <rPh sb="10" eb="11">
      <t>シ</t>
    </rPh>
    <rPh sb="11" eb="22">
      <t>チュウショウキギョウジギョウケイゾクキュウフキン</t>
    </rPh>
    <rPh sb="22" eb="26">
      <t>ボシュウヨウコウ</t>
    </rPh>
    <rPh sb="27" eb="31">
      <t>タイショウジギョウ</t>
    </rPh>
    <rPh sb="31" eb="33">
      <t>イチラン</t>
    </rPh>
    <rPh sb="35" eb="37">
      <t>センタク</t>
    </rPh>
    <phoneticPr fontId="1"/>
  </si>
  <si>
    <r>
      <t>…　３か月売上減少額</t>
    </r>
    <r>
      <rPr>
        <u/>
        <sz val="10"/>
        <rFont val="ＭＳ 明朝"/>
        <family val="1"/>
        <charset val="128"/>
      </rPr>
      <t xml:space="preserve">（D）÷ ３ </t>
    </r>
    <rPh sb="4" eb="5">
      <t>ゲツ</t>
    </rPh>
    <rPh sb="5" eb="7">
      <t>ウリアゲ</t>
    </rPh>
    <rPh sb="7" eb="10">
      <t>ゲンショウガク</t>
    </rPh>
    <phoneticPr fontId="1"/>
  </si>
  <si>
    <t>※小数点以下は切捨て</t>
    <rPh sb="1" eb="6">
      <t>ショウスウテンイカ</t>
    </rPh>
    <rPh sb="7" eb="9">
      <t>キリス</t>
    </rPh>
    <phoneticPr fontId="1"/>
  </si>
  <si>
    <t>■給付金額の確認【上記３か月売上減少率（C）及び3か月平均売上減少額（E）に該当する欄に「○」</t>
    <rPh sb="1" eb="4">
      <t>キュウフキン</t>
    </rPh>
    <rPh sb="4" eb="5">
      <t>ガク</t>
    </rPh>
    <rPh sb="6" eb="8">
      <t>カクニン</t>
    </rPh>
    <rPh sb="9" eb="11">
      <t>ジョウキ</t>
    </rPh>
    <rPh sb="22" eb="23">
      <t>オヨ</t>
    </rPh>
    <rPh sb="38" eb="40">
      <t>ガイトウ</t>
    </rPh>
    <rPh sb="42" eb="43">
      <t>ラン</t>
    </rPh>
    <phoneticPr fontId="1"/>
  </si>
  <si>
    <t>…   上記「給付金の確認」に該当する欄に応じた給付額</t>
    <rPh sb="7" eb="9">
      <t>キュウフ</t>
    </rPh>
    <rPh sb="9" eb="10">
      <t>キン</t>
    </rPh>
    <rPh sb="11" eb="13">
      <t>カクニン</t>
    </rPh>
    <rPh sb="15" eb="17">
      <t>ガイトウ</t>
    </rPh>
    <rPh sb="19" eb="20">
      <t>ラン</t>
    </rPh>
    <rPh sb="21" eb="22">
      <t>オウ</t>
    </rPh>
    <rPh sb="24" eb="26">
      <t>キュウフ</t>
    </rPh>
    <rPh sb="26" eb="27">
      <t>ガク</t>
    </rPh>
    <phoneticPr fontId="1"/>
  </si>
  <si>
    <t>※該当要件に「○」</t>
    <rPh sb="1" eb="3">
      <t>ガイトウ</t>
    </rPh>
    <rPh sb="3" eb="5">
      <t>ヨウケン</t>
    </rPh>
    <phoneticPr fontId="1"/>
  </si>
  <si>
    <t>　給付額</t>
    <rPh sb="1" eb="3">
      <t>キュウフ</t>
    </rPh>
    <rPh sb="3" eb="4">
      <t>ガク</t>
    </rPh>
    <phoneticPr fontId="1"/>
  </si>
  <si>
    <t>【奥州市】</t>
    <phoneticPr fontId="1"/>
  </si>
  <si>
    <t>【複数店舗を有する場合、店舗毎に記載して下さい。】</t>
    <rPh sb="1" eb="3">
      <t>フクスウ</t>
    </rPh>
    <rPh sb="3" eb="5">
      <t>テンポ</t>
    </rPh>
    <rPh sb="6" eb="7">
      <t>ユウ</t>
    </rPh>
    <rPh sb="9" eb="11">
      <t>バアイ</t>
    </rPh>
    <rPh sb="12" eb="14">
      <t>テンポ</t>
    </rPh>
    <rPh sb="14" eb="15">
      <t>ゴト</t>
    </rPh>
    <rPh sb="16" eb="18">
      <t>キサイ</t>
    </rPh>
    <rPh sb="20" eb="21">
      <t>クダ</t>
    </rPh>
    <phoneticPr fontId="1"/>
  </si>
  <si>
    <t>奥州市　</t>
    <rPh sb="0" eb="3">
      <t>オウシュウシ</t>
    </rPh>
    <phoneticPr fontId="1"/>
  </si>
  <si>
    <t>給付金申請額の算定</t>
    <rPh sb="0" eb="3">
      <t>キュウフキン</t>
    </rPh>
    <rPh sb="3" eb="6">
      <t>シンセイガク</t>
    </rPh>
    <rPh sb="7" eb="9">
      <t>サンテイ</t>
    </rPh>
    <phoneticPr fontId="1"/>
  </si>
  <si>
    <t>■業種（下記のいずれかにチェックして下さい）</t>
    <rPh sb="1" eb="3">
      <t>ギョウシュ</t>
    </rPh>
    <rPh sb="4" eb="6">
      <t>カキ</t>
    </rPh>
    <rPh sb="18" eb="19">
      <t>クダ</t>
    </rPh>
    <phoneticPr fontId="1"/>
  </si>
  <si>
    <t>※売上は、上記「対象店舗の確認」に記載した店舗の売上を記入してください。</t>
    <rPh sb="1" eb="3">
      <t>ウリアゲ</t>
    </rPh>
    <rPh sb="5" eb="7">
      <t>ジョウキ</t>
    </rPh>
    <rPh sb="8" eb="12">
      <t>タイショウテンポ</t>
    </rPh>
    <rPh sb="13" eb="15">
      <t>カクニン</t>
    </rPh>
    <rPh sb="17" eb="19">
      <t>キサイ</t>
    </rPh>
    <rPh sb="21" eb="23">
      <t>テンポ</t>
    </rPh>
    <rPh sb="24" eb="26">
      <t>ウリアゲ</t>
    </rPh>
    <rPh sb="27" eb="29">
      <t>キニュウ</t>
    </rPh>
    <phoneticPr fontId="1"/>
  </si>
  <si>
    <t>売上高減少率（C）</t>
    <rPh sb="0" eb="2">
      <t>ウリアゲ</t>
    </rPh>
    <rPh sb="2" eb="3">
      <t>タカ</t>
    </rPh>
    <rPh sb="3" eb="5">
      <t>ゲンショウ</t>
    </rPh>
    <rPh sb="5" eb="6">
      <t>リツ</t>
    </rPh>
    <phoneticPr fontId="1"/>
  </si>
  <si>
    <t>平均売上高減少額（E）</t>
    <rPh sb="0" eb="2">
      <t>ヘイキン</t>
    </rPh>
    <rPh sb="2" eb="4">
      <t>ウリアゲ</t>
    </rPh>
    <rPh sb="4" eb="5">
      <t>ダカ</t>
    </rPh>
    <rPh sb="5" eb="7">
      <t>ゲンショウ</t>
    </rPh>
    <rPh sb="7" eb="8">
      <t>ガク</t>
    </rPh>
    <phoneticPr fontId="1"/>
  </si>
  <si>
    <t>売上減少率（C）</t>
    <rPh sb="0" eb="2">
      <t>ウリアゲ</t>
    </rPh>
    <rPh sb="2" eb="4">
      <t>ゲンショウ</t>
    </rPh>
    <rPh sb="4" eb="5">
      <t>リツ</t>
    </rPh>
    <phoneticPr fontId="1"/>
  </si>
  <si>
    <t>平均売上減少額
（E）</t>
    <rPh sb="0" eb="2">
      <t>ヘイキン</t>
    </rPh>
    <rPh sb="2" eb="4">
      <t>ウリアゲ</t>
    </rPh>
    <rPh sb="4" eb="6">
      <t>ゲンショウ</t>
    </rPh>
    <rPh sb="6" eb="7">
      <t>ガク</t>
    </rPh>
    <phoneticPr fontId="1"/>
  </si>
  <si>
    <t>月減少額</t>
    <rPh sb="0" eb="1">
      <t>ツキ</t>
    </rPh>
    <rPh sb="1" eb="4">
      <t>ゲンショウガク</t>
    </rPh>
    <phoneticPr fontId="1"/>
  </si>
  <si>
    <t>月最大売上減少額
（F）</t>
    <rPh sb="0" eb="1">
      <t>ツキ</t>
    </rPh>
    <rPh sb="1" eb="3">
      <t>サイダイ</t>
    </rPh>
    <rPh sb="3" eb="5">
      <t>ウリアゲ</t>
    </rPh>
    <rPh sb="5" eb="7">
      <t>ゲンショウ</t>
    </rPh>
    <rPh sb="7" eb="8">
      <t>ガク</t>
    </rPh>
    <phoneticPr fontId="1"/>
  </si>
  <si>
    <t>50％以上減少額</t>
    <rPh sb="3" eb="5">
      <t>イジョウ</t>
    </rPh>
    <rPh sb="5" eb="7">
      <t>ゲンショウ</t>
    </rPh>
    <phoneticPr fontId="1"/>
  </si>
  <si>
    <t>小売業・飲食業・サービス業のみ</t>
    <rPh sb="0" eb="3">
      <t>コウリギョウ</t>
    </rPh>
    <rPh sb="4" eb="7">
      <t>インショクギョウ</t>
    </rPh>
    <rPh sb="12" eb="13">
      <t>ギョウ</t>
    </rPh>
    <phoneticPr fontId="1"/>
  </si>
  <si>
    <t>…　小売業、飲食業、サービス業の方でひと月50％以上、かつひと月最大減少額</t>
    <rPh sb="2" eb="4">
      <t>コウリ</t>
    </rPh>
    <rPh sb="4" eb="5">
      <t>ギョウ</t>
    </rPh>
    <rPh sb="6" eb="9">
      <t>インショクギョウ</t>
    </rPh>
    <rPh sb="14" eb="15">
      <t>ギョウ</t>
    </rPh>
    <rPh sb="16" eb="17">
      <t>カタ</t>
    </rPh>
    <rPh sb="20" eb="21">
      <t>ツキ</t>
    </rPh>
    <rPh sb="24" eb="26">
      <t>イジョウ</t>
    </rPh>
    <rPh sb="31" eb="32">
      <t>ツキ</t>
    </rPh>
    <rPh sb="32" eb="34">
      <t>サイダイ</t>
    </rPh>
    <rPh sb="34" eb="36">
      <t>ゲンショウ</t>
    </rPh>
    <rPh sb="36" eb="37">
      <t>ガク</t>
    </rPh>
    <phoneticPr fontId="1"/>
  </si>
  <si>
    <t>※小売業・飲食業・サービス業を営む方のみ記載</t>
    <rPh sb="1" eb="4">
      <t>コウリギョウ</t>
    </rPh>
    <rPh sb="5" eb="8">
      <t>インショクギョウ</t>
    </rPh>
    <rPh sb="13" eb="14">
      <t>ギョウ</t>
    </rPh>
    <rPh sb="15" eb="16">
      <t>イトナ</t>
    </rPh>
    <rPh sb="17" eb="18">
      <t>カタ</t>
    </rPh>
    <rPh sb="20" eb="22">
      <t>キサイ</t>
    </rPh>
    <phoneticPr fontId="1"/>
  </si>
  <si>
    <t>令和</t>
    <rPh sb="0" eb="2">
      <t>レイワ</t>
    </rPh>
    <phoneticPr fontId="1"/>
  </si>
  <si>
    <t>年</t>
    <rPh sb="0" eb="1">
      <t>ネン</t>
    </rPh>
    <phoneticPr fontId="1"/>
  </si>
  <si>
    <t>月</t>
    <rPh sb="0" eb="1">
      <t>ガツ</t>
    </rPh>
    <phoneticPr fontId="1"/>
  </si>
  <si>
    <t>支　出</t>
    <rPh sb="0" eb="1">
      <t>シ</t>
    </rPh>
    <rPh sb="2" eb="3">
      <t>デ</t>
    </rPh>
    <phoneticPr fontId="1"/>
  </si>
  <si>
    <t>通　知</t>
    <rPh sb="0" eb="1">
      <t>ツウ</t>
    </rPh>
    <rPh sb="2" eb="3">
      <t>トモ</t>
    </rPh>
    <phoneticPr fontId="1"/>
  </si>
  <si>
    <t>決　済</t>
    <rPh sb="0" eb="1">
      <t>ケッ</t>
    </rPh>
    <rPh sb="2" eb="3">
      <t>スミ</t>
    </rPh>
    <phoneticPr fontId="1"/>
  </si>
  <si>
    <t>審　査</t>
    <rPh sb="0" eb="1">
      <t>シン</t>
    </rPh>
    <rPh sb="2" eb="3">
      <t>サ</t>
    </rPh>
    <phoneticPr fontId="1"/>
  </si>
  <si>
    <t>受　付</t>
    <rPh sb="0" eb="1">
      <t>ウケ</t>
    </rPh>
    <rPh sb="2" eb="3">
      <t>ツキ</t>
    </rPh>
    <phoneticPr fontId="1"/>
  </si>
  <si>
    <t>【事務局記載欄】</t>
    <rPh sb="1" eb="7">
      <t>ジムキョクキサイラン</t>
    </rPh>
    <phoneticPr fontId="1"/>
  </si>
  <si>
    <t>※カタカナ及び英数字のみで記載してください。
※申請者と口座名義が一致すること。</t>
    <phoneticPr fontId="1"/>
  </si>
  <si>
    <t>口座名義《カナ》</t>
    <rPh sb="0" eb="2">
      <t>コウザ</t>
    </rPh>
    <rPh sb="2" eb="4">
      <t>メイギ</t>
    </rPh>
    <phoneticPr fontId="1"/>
  </si>
  <si>
    <t>口座番号</t>
    <rPh sb="0" eb="4">
      <t>コウザバンゴウ</t>
    </rPh>
    <phoneticPr fontId="1"/>
  </si>
  <si>
    <t>　　普通　　　 　　当座</t>
    <rPh sb="2" eb="4">
      <t>フツウ</t>
    </rPh>
    <rPh sb="10" eb="12">
      <t>トウザ</t>
    </rPh>
    <phoneticPr fontId="1"/>
  </si>
  <si>
    <t>口座種別</t>
    <rPh sb="0" eb="2">
      <t>コウザ</t>
    </rPh>
    <rPh sb="2" eb="4">
      <t>シュベツ</t>
    </rPh>
    <phoneticPr fontId="1"/>
  </si>
  <si>
    <t>支店コード</t>
    <rPh sb="0" eb="2">
      <t>シテン</t>
    </rPh>
    <phoneticPr fontId="1"/>
  </si>
  <si>
    <t>本・支店名</t>
    <rPh sb="0" eb="1">
      <t>ホン</t>
    </rPh>
    <rPh sb="2" eb="5">
      <t>シテンメイ</t>
    </rPh>
    <phoneticPr fontId="1"/>
  </si>
  <si>
    <t>金融機関コード</t>
    <rPh sb="0" eb="4">
      <t>キンユウキカン</t>
    </rPh>
    <phoneticPr fontId="1"/>
  </si>
  <si>
    <t>金融機関名</t>
    <rPh sb="0" eb="2">
      <t>キンユウ</t>
    </rPh>
    <rPh sb="2" eb="5">
      <t>キカンメイ</t>
    </rPh>
    <phoneticPr fontId="1"/>
  </si>
  <si>
    <t>支援金の振込先</t>
    <rPh sb="0" eb="3">
      <t>シエンキン</t>
    </rPh>
    <rPh sb="4" eb="7">
      <t>フリコミサキ</t>
    </rPh>
    <phoneticPr fontId="1"/>
  </si>
  <si>
    <t>住　所
(代表者住所と異なる場合)</t>
    <rPh sb="0" eb="1">
      <t>ジュウ</t>
    </rPh>
    <rPh sb="2" eb="3">
      <t>ショ</t>
    </rPh>
    <rPh sb="5" eb="8">
      <t>ダイヒョウシャ</t>
    </rPh>
    <rPh sb="8" eb="10">
      <t>ジュウショ</t>
    </rPh>
    <rPh sb="11" eb="12">
      <t>コト</t>
    </rPh>
    <rPh sb="14" eb="16">
      <t>バアイ</t>
    </rPh>
    <phoneticPr fontId="1"/>
  </si>
  <si>
    <t>電子メール</t>
    <rPh sb="0" eb="2">
      <t>デンシ</t>
    </rPh>
    <phoneticPr fontId="1"/>
  </si>
  <si>
    <t>FAX</t>
    <phoneticPr fontId="1"/>
  </si>
  <si>
    <t>担当者</t>
    <rPh sb="0" eb="3">
      <t>タントウシャ</t>
    </rPh>
    <phoneticPr fontId="1"/>
  </si>
  <si>
    <t>連絡先</t>
    <rPh sb="0" eb="3">
      <t>レンラクサキ</t>
    </rPh>
    <phoneticPr fontId="1"/>
  </si>
  <si>
    <t>人</t>
    <rPh sb="0" eb="1">
      <t>ニン</t>
    </rPh>
    <phoneticPr fontId="1"/>
  </si>
  <si>
    <t>従業員数</t>
    <rPh sb="0" eb="4">
      <t>ジュウギョウインスウ</t>
    </rPh>
    <phoneticPr fontId="1"/>
  </si>
  <si>
    <t>資本金</t>
    <rPh sb="0" eb="3">
      <t>シホンキン</t>
    </rPh>
    <phoneticPr fontId="1"/>
  </si>
  <si>
    <t>主たる業種分類</t>
    <rPh sb="0" eb="1">
      <t>シュ</t>
    </rPh>
    <rPh sb="3" eb="5">
      <t>ギョウシュ</t>
    </rPh>
    <rPh sb="5" eb="7">
      <t>ブンルイ</t>
    </rPh>
    <phoneticPr fontId="1"/>
  </si>
  <si>
    <t>中小事業要件の確認</t>
    <rPh sb="0" eb="2">
      <t>チュウショウ</t>
    </rPh>
    <rPh sb="2" eb="6">
      <t>ジギョウヨウケン</t>
    </rPh>
    <rPh sb="7" eb="9">
      <t>カクニン</t>
    </rPh>
    <phoneticPr fontId="1"/>
  </si>
  <si>
    <t>　　 法人　　　　　個人事業主　　　　　 その他（　　　　　　　　　　）</t>
    <rPh sb="3" eb="5">
      <t>ホウジン</t>
    </rPh>
    <rPh sb="10" eb="15">
      <t>コジンジギョウヌシ</t>
    </rPh>
    <rPh sb="23" eb="24">
      <t>タ</t>
    </rPh>
    <phoneticPr fontId="1"/>
  </si>
  <si>
    <t>申請事業者の区分</t>
    <rPh sb="0" eb="2">
      <t>シンセイ</t>
    </rPh>
    <rPh sb="2" eb="5">
      <t>ジギョウシャ</t>
    </rPh>
    <rPh sb="6" eb="8">
      <t>クブン</t>
    </rPh>
    <phoneticPr fontId="1"/>
  </si>
  <si>
    <t>店舗</t>
    <rPh sb="0" eb="2">
      <t>テンポ</t>
    </rPh>
    <phoneticPr fontId="1"/>
  </si>
  <si>
    <t>申請店舗数</t>
    <rPh sb="0" eb="5">
      <t>シンセイテンポスウ</t>
    </rPh>
    <phoneticPr fontId="1"/>
  </si>
  <si>
    <t>申請額（請求額）
※申請店舗数の合計額</t>
    <rPh sb="0" eb="3">
      <t>シンセイガク</t>
    </rPh>
    <rPh sb="4" eb="7">
      <t>セイキュウガク</t>
    </rPh>
    <phoneticPr fontId="1"/>
  </si>
  <si>
    <t>奥州商工会議所中小企業事業継続給付金の支給を受けたいので、要項第４条の規定により、関係書類を添えて申請します。</t>
    <rPh sb="0" eb="7">
      <t>オウシュウショウコウカイギショ</t>
    </rPh>
    <rPh sb="7" eb="11">
      <t>チュウショウキギョウ</t>
    </rPh>
    <rPh sb="11" eb="15">
      <t>ジギョウケイゾク</t>
    </rPh>
    <rPh sb="15" eb="18">
      <t>キュウフキン</t>
    </rPh>
    <rPh sb="19" eb="21">
      <t>シキュウ</t>
    </rPh>
    <rPh sb="22" eb="23">
      <t>ウ</t>
    </rPh>
    <rPh sb="29" eb="31">
      <t>ヨウコウ</t>
    </rPh>
    <rPh sb="31" eb="32">
      <t>ダイ</t>
    </rPh>
    <rPh sb="33" eb="34">
      <t>ジョウ</t>
    </rPh>
    <rPh sb="35" eb="37">
      <t>キテイ</t>
    </rPh>
    <rPh sb="41" eb="45">
      <t>カンケイショルイ</t>
    </rPh>
    <rPh sb="46" eb="47">
      <t>ソ</t>
    </rPh>
    <rPh sb="49" eb="51">
      <t>シンセイ</t>
    </rPh>
    <phoneticPr fontId="1"/>
  </si>
  <si>
    <t>奥州商工会議所中小企業事業継続給付金支給申請書兼請求書</t>
    <rPh sb="0" eb="7">
      <t>オウシュウショウコウカイギショ</t>
    </rPh>
    <rPh sb="7" eb="11">
      <t>チュウショウキギョウ</t>
    </rPh>
    <rPh sb="11" eb="13">
      <t>ジギョウ</t>
    </rPh>
    <rPh sb="13" eb="18">
      <t>ケイゾクキュウフキン</t>
    </rPh>
    <rPh sb="18" eb="23">
      <t>シキュウシンセイショ</t>
    </rPh>
    <rPh sb="23" eb="24">
      <t>ケン</t>
    </rPh>
    <rPh sb="24" eb="27">
      <t>セイキュウショ</t>
    </rPh>
    <phoneticPr fontId="1"/>
  </si>
  <si>
    <t>代表者名</t>
    <rPh sb="0" eb="4">
      <t>ダイヒョウシャメイ</t>
    </rPh>
    <phoneticPr fontId="1"/>
  </si>
  <si>
    <t>フリガナ</t>
    <phoneticPr fontId="1"/>
  </si>
  <si>
    <t>法人名
または
屋号</t>
    <rPh sb="0" eb="3">
      <t>ホウジンメイ</t>
    </rPh>
    <rPh sb="8" eb="10">
      <t>ヤゴウ</t>
    </rPh>
    <phoneticPr fontId="1"/>
  </si>
  <si>
    <t>印</t>
    <rPh sb="0" eb="1">
      <t>イン</t>
    </rPh>
    <phoneticPr fontId="1"/>
  </si>
  <si>
    <t>〒</t>
    <phoneticPr fontId="1"/>
  </si>
  <si>
    <t>所 在 地
（住所）</t>
    <rPh sb="0" eb="1">
      <t>ショ</t>
    </rPh>
    <rPh sb="2" eb="3">
      <t>ザイ</t>
    </rPh>
    <rPh sb="4" eb="5">
      <t>チ</t>
    </rPh>
    <phoneticPr fontId="1"/>
  </si>
  <si>
    <t>　奥州商工会議所会頭　　様</t>
    <rPh sb="1" eb="5">
      <t>オウシュ</t>
    </rPh>
    <rPh sb="5" eb="8">
      <t>カイギショ</t>
    </rPh>
    <rPh sb="8" eb="10">
      <t>カイトウ</t>
    </rPh>
    <rPh sb="12" eb="13">
      <t>サマ</t>
    </rPh>
    <phoneticPr fontId="1"/>
  </si>
  <si>
    <t>日</t>
    <rPh sb="0" eb="1">
      <t>ニチ</t>
    </rPh>
    <phoneticPr fontId="1"/>
  </si>
  <si>
    <t>月</t>
    <rPh sb="0" eb="1">
      <t>ガツ</t>
    </rPh>
    <phoneticPr fontId="1"/>
  </si>
  <si>
    <t>年</t>
    <rPh sb="0" eb="1">
      <t>ネン</t>
    </rPh>
    <phoneticPr fontId="1"/>
  </si>
  <si>
    <t>奥　州　市</t>
    <rPh sb="0" eb="1">
      <t>オク</t>
    </rPh>
    <rPh sb="2" eb="3">
      <t>シュウ</t>
    </rPh>
    <rPh sb="4" eb="5">
      <t>イチ</t>
    </rPh>
    <phoneticPr fontId="1"/>
  </si>
  <si>
    <t>様式１号（第４号関係）</t>
    <rPh sb="0" eb="2">
      <t>ヨウシキ</t>
    </rPh>
    <rPh sb="3" eb="4">
      <t>ゴウ</t>
    </rPh>
    <rPh sb="5" eb="6">
      <t>ダイ</t>
    </rPh>
    <rPh sb="7" eb="8">
      <t>ゴウ</t>
    </rPh>
    <rPh sb="8" eb="10">
      <t>カンケイ</t>
    </rPh>
    <phoneticPr fontId="1"/>
  </si>
  <si>
    <t>別紙２（様式第１号関係）</t>
    <rPh sb="0" eb="2">
      <t>ベッシ</t>
    </rPh>
    <rPh sb="4" eb="6">
      <t>ヨウシキ</t>
    </rPh>
    <rPh sb="6" eb="7">
      <t>ダイ</t>
    </rPh>
    <rPh sb="8" eb="9">
      <t>ゴウ</t>
    </rPh>
    <rPh sb="9" eb="11">
      <t>カンケイ</t>
    </rPh>
    <phoneticPr fontId="1"/>
  </si>
  <si>
    <t>誓約書</t>
    <rPh sb="0" eb="3">
      <t>セイヤクショ</t>
    </rPh>
    <phoneticPr fontId="1"/>
  </si>
  <si>
    <t>奥州商工会議所中小企業事業継続給付金の支給を申請するに当たって、次のとおり誓約します。</t>
    <phoneticPr fontId="1"/>
  </si>
  <si>
    <t>この誓約が虚偽であり、又はこの誓約に反したことにより、当方が不利益を被ることとなっても、</t>
    <phoneticPr fontId="1"/>
  </si>
  <si>
    <t>　異議は一切申し立てません。</t>
    <phoneticPr fontId="1"/>
  </si>
  <si>
    <t>申請事業者は暴力団(※)でなく、またその構成員は暴力団員(※)又は暴力団員と密接な関係を</t>
    <phoneticPr fontId="1"/>
  </si>
  <si>
    <t>有する者ではなく、申請事業者の経営に暴力団及び暴力団員が実質的に関与していません。</t>
    <phoneticPr fontId="1"/>
  </si>
  <si>
    <t>店舗等における営業に際して遵守すべき各種法令に違反していません。</t>
    <phoneticPr fontId="1"/>
  </si>
  <si>
    <t>新型コロナウイルス感染症の拡大防止に当たっては、下記の取組みを実施しております。</t>
    <phoneticPr fontId="1"/>
  </si>
  <si>
    <t>給付金受給後も、事業を継続する意思を有しています。</t>
    <phoneticPr fontId="1"/>
  </si>
  <si>
    <t>申請内容の確認等のため、報告や現地調査を求められた際には協力します。</t>
    <phoneticPr fontId="1"/>
  </si>
  <si>
    <t>申請に添付した資料等について、原本と相違ないことを証します。</t>
    <phoneticPr fontId="1"/>
  </si>
  <si>
    <t>※　誓約内容を確認し、□に✔を入れてください。</t>
    <phoneticPr fontId="1"/>
  </si>
  <si>
    <t>※　暴力団員による不当な行為の防止等に関する法律（平成３年法律第77号）第２条に定めるものをいう。</t>
    <phoneticPr fontId="1"/>
  </si>
  <si>
    <t>【新型コロナウイルス感染症対策について】</t>
    <phoneticPr fontId="1"/>
  </si>
  <si>
    <t>手洗いの徹底・マスク着用の徹底を行っています。</t>
    <phoneticPr fontId="1"/>
  </si>
  <si>
    <t>施設の清掃・消毒を実施しています。</t>
    <phoneticPr fontId="1"/>
  </si>
  <si>
    <t>利用者・従業員の体調管理を行っています。</t>
    <phoneticPr fontId="1"/>
  </si>
  <si>
    <t>換気の徹底を行っています。</t>
    <phoneticPr fontId="1"/>
  </si>
  <si>
    <t>飛沫感染の防止（パーテーション設置等）を行っています。</t>
    <phoneticPr fontId="1"/>
  </si>
  <si>
    <t>業態・業種転換に取り組んでいます。</t>
    <phoneticPr fontId="1"/>
  </si>
  <si>
    <t>その他独自の取組を行っています。</t>
    <phoneticPr fontId="1"/>
  </si>
  <si>
    <t>（記入欄：　　　　　　　　　　　　　　　　　　　　　　　　　　　　　　　　　）</t>
    <phoneticPr fontId="1"/>
  </si>
  <si>
    <t>※　該当するもの全てに✔を入れてください。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</si>
</sst>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411]ggge&quot;年&quot;m&quot;月&quot;"/>
    <numFmt numFmtId="178" formatCode="#,##0_ ;[Red]\-#,##0\ "/>
    <numFmt numFmtId="179" formatCode="#,##0_ "/>
    <numFmt numFmtId="180" formatCode="0_);[Red]\(0\)"/>
  </numFmts>
  <fonts count="38"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10.5"/>
      <name val="ＭＳ ゴシック"/>
      <family val="3"/>
      <charset val="128"/>
    </font>
    <font>
      <sz val="11"/>
      <name val="ＭＳ ゴシック"/>
      <family val="3"/>
      <charset val="128"/>
    </font>
    <font>
      <sz val="10"/>
      <name val="ＭＳ ゴシック"/>
      <family val="3"/>
      <charset val="128"/>
    </font>
    <font>
      <sz val="9"/>
      <name val="ＭＳ 明朝"/>
      <family val="1"/>
      <charset val="128"/>
    </font>
    <font>
      <u/>
      <sz val="10"/>
      <name val="ＭＳ 明朝"/>
      <family val="1"/>
      <charset val="128"/>
    </font>
    <font>
      <b/>
      <sz val="10"/>
      <name val="ＭＳ ゴシック"/>
      <family val="3"/>
      <charset val="128"/>
    </font>
    <font>
      <b/>
      <sz val="12"/>
      <name val="ＭＳ 明朝"/>
      <family val="1"/>
      <charset val="128"/>
    </font>
    <font>
      <sz val="10"/>
      <color rgb="FFFF0000"/>
      <name val="ＭＳ 明朝"/>
      <family val="1"/>
      <charset val="128"/>
    </font>
    <font>
      <sz val="11"/>
      <color rgb="FFFF0000"/>
      <name val="ＭＳ ゴシック"/>
      <family val="3"/>
      <charset val="128"/>
    </font>
    <font>
      <sz val="10"/>
      <color rgb="FFFF0000"/>
      <name val="ＭＳ ゴシック"/>
      <family val="3"/>
      <charset val="128"/>
    </font>
    <font>
      <sz val="8"/>
      <color rgb="FFFF0000"/>
      <name val="ＭＳ 明朝"/>
      <family val="1"/>
      <charset val="128"/>
    </font>
    <font>
      <b/>
      <sz val="12"/>
      <color rgb="FFFF0000"/>
      <name val="ＭＳ 明朝"/>
      <family val="1"/>
      <charset val="128"/>
    </font>
    <font>
      <sz val="14"/>
      <name val="ＭＳ ゴシック"/>
      <family val="3"/>
      <charset val="128"/>
    </font>
    <font>
      <b/>
      <sz val="12"/>
      <name val="ＭＳ ゴシック"/>
      <family val="3"/>
      <charset val="128"/>
    </font>
    <font>
      <sz val="16"/>
      <name val="ＭＳ 明朝"/>
      <family val="1"/>
      <charset val="128"/>
    </font>
    <font>
      <sz val="14"/>
      <color rgb="FFFF0000"/>
      <name val="ＭＳ 明朝"/>
      <family val="1"/>
      <charset val="128"/>
    </font>
    <font>
      <sz val="9"/>
      <color rgb="FF000000"/>
      <name val="Meiryo UI"/>
      <family val="3"/>
      <charset val="128"/>
    </font>
    <font>
      <sz val="14"/>
      <name val="ＭＳ 明朝"/>
      <family val="1"/>
      <charset val="128"/>
    </font>
    <font>
      <sz val="10"/>
      <color rgb="FF000000"/>
      <name val="ＭＳ ゴシック"/>
      <family val="3"/>
      <charset val="128"/>
    </font>
    <font>
      <sz val="10"/>
      <color rgb="FF000000"/>
      <name val="ＭＳ Ｐ明朝"/>
      <family val="1"/>
      <charset val="128"/>
    </font>
    <font>
      <sz val="10.5"/>
      <color rgb="FF000000"/>
      <name val="ＭＳ Ｐ明朝"/>
      <family val="1"/>
      <charset val="128"/>
    </font>
    <font>
      <sz val="12"/>
      <color rgb="FF000000"/>
      <name val="ＭＳ Ｐ明朝"/>
      <family val="1"/>
      <charset val="128"/>
    </font>
    <font>
      <sz val="8"/>
      <color rgb="FF000000"/>
      <name val="ＭＳ Ｐ明朝"/>
      <family val="1"/>
      <charset val="128"/>
    </font>
    <font>
      <sz val="14"/>
      <color rgb="FF000000"/>
      <name val="ＭＳ Ｐ明朝"/>
      <family val="1"/>
      <charset val="128"/>
    </font>
    <font>
      <sz val="11"/>
      <color rgb="FF000000"/>
      <name val="ＭＳ Ｐ明朝"/>
      <family val="1"/>
      <charset val="128"/>
    </font>
    <font>
      <sz val="13"/>
      <color rgb="FF000000"/>
      <name val="ＭＳ Ｐ明朝"/>
      <family val="1"/>
      <charset val="128"/>
    </font>
    <font>
      <b/>
      <sz val="13"/>
      <color rgb="FF000000"/>
      <name val="ＭＳ ゴシック"/>
      <family val="3"/>
      <charset val="128"/>
    </font>
    <font>
      <sz val="11"/>
      <color rgb="FF000000"/>
      <name val="ＭＳ 明朝"/>
      <family val="1"/>
      <charset val="128"/>
    </font>
    <font>
      <b/>
      <sz val="14"/>
      <color rgb="FF00000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medium">
        <color rgb="FF00B050"/>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s>
  <cellStyleXfs count="5">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xf numFmtId="0" fontId="2" fillId="0" borderId="0"/>
  </cellStyleXfs>
  <cellXfs count="322">
    <xf numFmtId="0" fontId="0" fillId="0" borderId="0" xfId="0" applyFill="1" applyBorder="1" applyAlignment="1">
      <alignment horizontal="left" vertical="top"/>
    </xf>
    <xf numFmtId="38" fontId="3" fillId="0" borderId="0" xfId="3" applyFont="1" applyFill="1" applyBorder="1" applyAlignment="1" applyProtection="1">
      <alignment vertical="center"/>
    </xf>
    <xf numFmtId="38" fontId="3" fillId="0" borderId="0" xfId="3" applyFont="1" applyFill="1" applyBorder="1" applyAlignment="1" applyProtection="1">
      <alignment horizontal="center" vertical="center"/>
    </xf>
    <xf numFmtId="38" fontId="3" fillId="0" borderId="0" xfId="3" applyFont="1" applyFill="1" applyBorder="1" applyAlignment="1" applyProtection="1">
      <alignment horizontal="right" vertical="center"/>
    </xf>
    <xf numFmtId="176" fontId="3" fillId="0" borderId="0" xfId="2" applyNumberFormat="1" applyFont="1" applyFill="1" applyBorder="1" applyAlignment="1" applyProtection="1">
      <alignment horizontal="right" vertical="center"/>
    </xf>
    <xf numFmtId="0" fontId="3" fillId="0" borderId="0" xfId="2" applyFont="1" applyAlignment="1" applyProtection="1">
      <alignment horizontal="left" vertical="center"/>
    </xf>
    <xf numFmtId="0" fontId="3" fillId="0" borderId="0" xfId="2" applyFont="1" applyBorder="1" applyAlignment="1" applyProtection="1">
      <alignment horizontal="center" vertical="center"/>
    </xf>
    <xf numFmtId="0" fontId="4" fillId="0" borderId="0" xfId="2" applyFont="1" applyBorder="1" applyAlignment="1" applyProtection="1">
      <alignment vertical="top"/>
    </xf>
    <xf numFmtId="38" fontId="21" fillId="0" borderId="0" xfId="3" applyFont="1" applyFill="1" applyBorder="1" applyAlignment="1" applyProtection="1">
      <alignment horizontal="right" vertical="center"/>
    </xf>
    <xf numFmtId="38" fontId="4" fillId="0" borderId="0" xfId="3" applyFont="1" applyFill="1" applyBorder="1" applyAlignment="1" applyProtection="1">
      <alignment vertical="center"/>
    </xf>
    <xf numFmtId="0" fontId="16" fillId="0" borderId="0" xfId="2" applyFont="1" applyBorder="1" applyAlignment="1" applyProtection="1">
      <alignment horizontal="left" vertical="center"/>
    </xf>
    <xf numFmtId="38" fontId="16" fillId="0" borderId="0" xfId="3" applyFont="1" applyFill="1" applyBorder="1" applyAlignment="1" applyProtection="1">
      <alignment horizontal="center" vertical="center"/>
    </xf>
    <xf numFmtId="38" fontId="16" fillId="0" borderId="0" xfId="3" applyFont="1" applyFill="1" applyBorder="1" applyAlignment="1" applyProtection="1">
      <alignment horizontal="right" vertical="center"/>
    </xf>
    <xf numFmtId="38" fontId="16" fillId="0" borderId="0" xfId="3" applyFont="1" applyFill="1" applyBorder="1" applyAlignment="1" applyProtection="1">
      <alignment vertical="center"/>
    </xf>
    <xf numFmtId="176" fontId="16" fillId="0" borderId="0" xfId="2" applyNumberFormat="1" applyFont="1" applyFill="1" applyBorder="1" applyAlignment="1" applyProtection="1">
      <alignment horizontal="right" vertical="center"/>
    </xf>
    <xf numFmtId="0" fontId="16" fillId="0" borderId="0" xfId="2" applyFont="1" applyBorder="1" applyAlignment="1" applyProtection="1">
      <alignment horizontal="center" vertical="center"/>
    </xf>
    <xf numFmtId="0" fontId="11" fillId="0" borderId="0" xfId="2" applyFont="1" applyBorder="1" applyAlignment="1" applyProtection="1">
      <alignment horizontal="left" vertical="center"/>
    </xf>
    <xf numFmtId="0" fontId="18" fillId="0" borderId="0" xfId="2" applyFont="1" applyBorder="1" applyAlignment="1" applyProtection="1">
      <alignment horizontal="left" vertical="center"/>
    </xf>
    <xf numFmtId="0" fontId="19" fillId="0" borderId="0" xfId="2" applyFont="1" applyBorder="1" applyAlignment="1" applyProtection="1">
      <alignment vertical="center"/>
    </xf>
    <xf numFmtId="0" fontId="16" fillId="0" borderId="0" xfId="2" applyFont="1" applyAlignment="1" applyProtection="1">
      <alignment horizontal="left" vertical="center"/>
    </xf>
    <xf numFmtId="38" fontId="8" fillId="0" borderId="23" xfId="3" applyFont="1" applyFill="1" applyBorder="1" applyAlignment="1" applyProtection="1">
      <alignment horizontal="right" vertical="center"/>
    </xf>
    <xf numFmtId="38" fontId="8" fillId="0" borderId="29" xfId="3" applyFont="1" applyFill="1" applyBorder="1" applyAlignment="1" applyProtection="1">
      <alignment horizontal="right" vertical="center"/>
    </xf>
    <xf numFmtId="38" fontId="8" fillId="0" borderId="27" xfId="3" applyFont="1" applyFill="1" applyBorder="1" applyAlignment="1" applyProtection="1">
      <alignment horizontal="right" vertical="center"/>
    </xf>
    <xf numFmtId="38" fontId="8" fillId="0" borderId="25" xfId="3" applyFont="1" applyFill="1" applyBorder="1" applyAlignment="1" applyProtection="1">
      <alignment horizontal="right" vertical="center"/>
    </xf>
    <xf numFmtId="38" fontId="18" fillId="0" borderId="0" xfId="3" applyFont="1" applyFill="1" applyBorder="1" applyAlignment="1" applyProtection="1">
      <alignment horizontal="left" vertical="center"/>
    </xf>
    <xf numFmtId="0" fontId="3" fillId="0" borderId="5" xfId="2" applyFont="1" applyBorder="1" applyAlignment="1" applyProtection="1">
      <alignment horizontal="left" vertical="top"/>
    </xf>
    <xf numFmtId="0" fontId="23" fillId="0" borderId="5" xfId="2" applyFont="1" applyBorder="1" applyAlignment="1" applyProtection="1">
      <alignment horizontal="left" vertical="top"/>
    </xf>
    <xf numFmtId="0" fontId="28" fillId="0" borderId="0" xfId="4" applyFont="1" applyAlignment="1">
      <alignment horizontal="left" vertical="top"/>
    </xf>
    <xf numFmtId="0" fontId="29" fillId="0" borderId="0" xfId="4" applyFont="1" applyAlignment="1">
      <alignment horizontal="left" vertical="center"/>
    </xf>
    <xf numFmtId="0" fontId="28" fillId="0" borderId="0" xfId="4" applyFont="1" applyAlignment="1">
      <alignment horizontal="left" vertical="center"/>
    </xf>
    <xf numFmtId="0" fontId="34" fillId="0" borderId="0" xfId="4" applyFont="1" applyAlignment="1">
      <alignment horizontal="left" vertical="top"/>
    </xf>
    <xf numFmtId="0" fontId="34" fillId="0" borderId="0" xfId="4" applyFont="1" applyAlignment="1">
      <alignment vertical="top"/>
    </xf>
    <xf numFmtId="0" fontId="27" fillId="0" borderId="0" xfId="4" applyFont="1" applyAlignment="1">
      <alignment horizontal="left" vertical="top"/>
    </xf>
    <xf numFmtId="0" fontId="36" fillId="0" borderId="0" xfId="4" applyFont="1" applyAlignment="1">
      <alignment horizontal="left" vertical="top"/>
    </xf>
    <xf numFmtId="0" fontId="36" fillId="0" borderId="0" xfId="4" applyFont="1" applyAlignment="1">
      <alignment horizontal="left" vertical="center"/>
    </xf>
    <xf numFmtId="0" fontId="9" fillId="0" borderId="0" xfId="2" applyFont="1" applyBorder="1" applyAlignment="1" applyProtection="1">
      <alignment horizontal="left" vertical="center"/>
    </xf>
    <xf numFmtId="0" fontId="26" fillId="0" borderId="0" xfId="2" applyFont="1" applyBorder="1" applyAlignment="1" applyProtection="1">
      <alignment horizontal="left" vertical="center"/>
    </xf>
    <xf numFmtId="0" fontId="3" fillId="0" borderId="0" xfId="2" applyFont="1" applyBorder="1" applyAlignment="1" applyProtection="1">
      <alignment horizontal="left" vertical="center"/>
    </xf>
    <xf numFmtId="0" fontId="24" fillId="0" borderId="0" xfId="2" applyFont="1" applyBorder="1" applyAlignment="1" applyProtection="1">
      <alignment horizontal="left" vertical="center"/>
    </xf>
    <xf numFmtId="0" fontId="10" fillId="0" borderId="0" xfId="2" applyFont="1" applyBorder="1" applyAlignment="1" applyProtection="1">
      <alignment horizontal="center" vertical="center"/>
    </xf>
    <xf numFmtId="0" fontId="10" fillId="2" borderId="1" xfId="2" applyFont="1" applyFill="1" applyBorder="1" applyAlignment="1" applyProtection="1">
      <alignment horizontal="center" vertical="center"/>
    </xf>
    <xf numFmtId="38" fontId="3" fillId="0" borderId="10" xfId="3" applyFont="1" applyFill="1" applyBorder="1" applyAlignment="1" applyProtection="1">
      <alignment horizontal="right" vertical="center"/>
    </xf>
    <xf numFmtId="38" fontId="3" fillId="0" borderId="10" xfId="3" applyFont="1" applyFill="1" applyBorder="1" applyAlignment="1" applyProtection="1">
      <alignment horizontal="center" vertical="center"/>
    </xf>
    <xf numFmtId="0" fontId="3" fillId="0" borderId="10" xfId="2" applyFont="1" applyBorder="1" applyAlignment="1" applyProtection="1">
      <alignment horizontal="left" vertical="center"/>
    </xf>
    <xf numFmtId="176" fontId="3" fillId="0" borderId="10" xfId="2" applyNumberFormat="1" applyFont="1" applyFill="1" applyBorder="1" applyAlignment="1" applyProtection="1">
      <alignment horizontal="right" vertical="center"/>
    </xf>
    <xf numFmtId="0" fontId="3" fillId="0" borderId="10" xfId="2" applyFont="1" applyBorder="1" applyAlignment="1" applyProtection="1">
      <alignment horizontal="center" vertical="center"/>
    </xf>
    <xf numFmtId="0" fontId="3" fillId="0" borderId="2" xfId="2" applyFont="1" applyFill="1" applyBorder="1" applyAlignment="1" applyProtection="1">
      <alignment vertical="center"/>
    </xf>
    <xf numFmtId="0" fontId="3" fillId="0" borderId="3" xfId="2" applyFont="1" applyFill="1" applyBorder="1" applyAlignment="1" applyProtection="1">
      <alignment vertical="center"/>
    </xf>
    <xf numFmtId="0" fontId="12" fillId="0" borderId="0" xfId="2" applyFont="1" applyBorder="1" applyAlignment="1" applyProtection="1">
      <alignment horizontal="left" vertical="top" wrapText="1"/>
    </xf>
    <xf numFmtId="38" fontId="5" fillId="0" borderId="0" xfId="3" applyFont="1" applyFill="1" applyBorder="1" applyAlignment="1" applyProtection="1">
      <alignment horizontal="right" vertical="center"/>
    </xf>
    <xf numFmtId="0" fontId="3" fillId="0" borderId="0" xfId="2" applyFont="1" applyBorder="1" applyAlignment="1" applyProtection="1">
      <alignment horizontal="center" vertical="center" shrinkToFit="1"/>
    </xf>
    <xf numFmtId="40" fontId="5" fillId="0" borderId="0" xfId="3" applyNumberFormat="1" applyFont="1" applyFill="1" applyBorder="1" applyAlignment="1" applyProtection="1">
      <alignment horizontal="right" vertical="center"/>
    </xf>
    <xf numFmtId="0" fontId="6" fillId="0" borderId="0" xfId="2" applyFont="1" applyBorder="1" applyAlignment="1" applyProtection="1">
      <alignment horizontal="center" vertical="center"/>
    </xf>
    <xf numFmtId="0" fontId="4" fillId="0" borderId="0" xfId="2" applyFont="1" applyFill="1" applyBorder="1" applyAlignment="1" applyProtection="1">
      <alignment vertical="center"/>
    </xf>
    <xf numFmtId="0" fontId="4" fillId="0" borderId="0" xfId="2" applyFont="1" applyFill="1" applyBorder="1" applyAlignment="1" applyProtection="1">
      <alignment horizontal="center" vertical="center" shrinkToFit="1"/>
    </xf>
    <xf numFmtId="0" fontId="12" fillId="2" borderId="0" xfId="2" applyFont="1" applyFill="1" applyBorder="1" applyAlignment="1" applyProtection="1">
      <alignment vertical="center"/>
    </xf>
    <xf numFmtId="0" fontId="12" fillId="0" borderId="0" xfId="2" applyFont="1" applyBorder="1" applyAlignment="1" applyProtection="1">
      <alignment vertical="center"/>
    </xf>
    <xf numFmtId="0" fontId="3" fillId="0" borderId="0" xfId="2" applyFont="1" applyBorder="1" applyAlignment="1" applyProtection="1">
      <alignment vertical="center"/>
    </xf>
    <xf numFmtId="0" fontId="12" fillId="2" borderId="0" xfId="2" applyFont="1" applyFill="1" applyBorder="1" applyAlignment="1" applyProtection="1">
      <alignment horizontal="left" vertical="top" wrapText="1"/>
    </xf>
    <xf numFmtId="0" fontId="17" fillId="0" borderId="0" xfId="2" applyFont="1" applyBorder="1" applyAlignment="1" applyProtection="1">
      <alignment horizontal="center" vertical="center"/>
    </xf>
    <xf numFmtId="0" fontId="3" fillId="0" borderId="42" xfId="2" applyFont="1" applyBorder="1" applyAlignment="1" applyProtection="1">
      <alignment horizontal="left" vertical="center"/>
    </xf>
    <xf numFmtId="0" fontId="3" fillId="0" borderId="43" xfId="2" applyFont="1" applyBorder="1" applyAlignment="1" applyProtection="1">
      <alignment horizontal="left" vertical="center"/>
    </xf>
    <xf numFmtId="0" fontId="3" fillId="0" borderId="44" xfId="2" applyFont="1" applyBorder="1" applyAlignment="1" applyProtection="1">
      <alignment horizontal="left" vertical="center"/>
    </xf>
    <xf numFmtId="0" fontId="3" fillId="0" borderId="45" xfId="2" applyFont="1" applyBorder="1" applyAlignment="1" applyProtection="1">
      <alignment horizontal="left" vertical="center"/>
    </xf>
    <xf numFmtId="0" fontId="3" fillId="0" borderId="46" xfId="2" applyFont="1" applyBorder="1" applyAlignment="1" applyProtection="1">
      <alignment horizontal="left" vertical="center"/>
    </xf>
    <xf numFmtId="177" fontId="27" fillId="0" borderId="2" xfId="0" applyNumberFormat="1" applyFont="1" applyFill="1" applyBorder="1" applyAlignment="1" applyProtection="1">
      <alignment vertical="center"/>
    </xf>
    <xf numFmtId="177" fontId="27" fillId="0" borderId="3" xfId="0" applyNumberFormat="1" applyFont="1" applyFill="1" applyBorder="1" applyAlignment="1" applyProtection="1">
      <alignment horizontal="right" vertical="center"/>
    </xf>
    <xf numFmtId="177" fontId="27" fillId="0" borderId="4" xfId="0" applyNumberFormat="1" applyFont="1" applyFill="1" applyBorder="1" applyAlignment="1" applyProtection="1">
      <alignment horizontal="right" vertical="center"/>
    </xf>
    <xf numFmtId="38" fontId="11" fillId="0" borderId="4" xfId="3" applyFont="1" applyFill="1" applyBorder="1" applyAlignment="1" applyProtection="1">
      <alignment horizontal="center" vertical="center"/>
    </xf>
    <xf numFmtId="38" fontId="3" fillId="0" borderId="13" xfId="3" applyFont="1" applyFill="1" applyBorder="1" applyAlignment="1" applyProtection="1">
      <alignment horizontal="center" vertical="center"/>
    </xf>
    <xf numFmtId="40" fontId="3" fillId="0" borderId="0" xfId="3" applyNumberFormat="1" applyFont="1" applyFill="1" applyBorder="1" applyAlignment="1" applyProtection="1">
      <alignment horizontal="right" vertical="center"/>
    </xf>
    <xf numFmtId="0" fontId="3" fillId="4" borderId="1" xfId="2" applyFont="1" applyFill="1" applyBorder="1" applyAlignment="1" applyProtection="1">
      <alignment horizontal="center" vertical="center"/>
    </xf>
    <xf numFmtId="178" fontId="3" fillId="0" borderId="45" xfId="2" applyNumberFormat="1" applyFont="1" applyBorder="1" applyAlignment="1" applyProtection="1">
      <alignment horizontal="left" vertical="center"/>
    </xf>
    <xf numFmtId="178" fontId="3" fillId="0" borderId="40" xfId="2" applyNumberFormat="1" applyFont="1" applyBorder="1" applyAlignment="1" applyProtection="1">
      <alignment horizontal="right" vertical="center"/>
    </xf>
    <xf numFmtId="38" fontId="3" fillId="0" borderId="40" xfId="1" applyFont="1" applyBorder="1" applyAlignment="1" applyProtection="1">
      <alignment horizontal="right" vertical="center"/>
    </xf>
    <xf numFmtId="9" fontId="3" fillId="0" borderId="0" xfId="2" applyNumberFormat="1" applyFont="1" applyAlignment="1" applyProtection="1">
      <alignment horizontal="left" vertical="center"/>
    </xf>
    <xf numFmtId="0" fontId="3" fillId="0" borderId="0" xfId="2" applyNumberFormat="1" applyFont="1" applyAlignment="1" applyProtection="1">
      <alignment horizontal="left" vertical="center"/>
    </xf>
    <xf numFmtId="38" fontId="3" fillId="0" borderId="14" xfId="1" applyFont="1" applyBorder="1" applyAlignment="1" applyProtection="1">
      <alignment horizontal="right" vertical="center"/>
    </xf>
    <xf numFmtId="178" fontId="3" fillId="0" borderId="14" xfId="2" applyNumberFormat="1" applyFont="1" applyBorder="1" applyAlignment="1" applyProtection="1">
      <alignment horizontal="right" vertical="center"/>
    </xf>
    <xf numFmtId="38" fontId="3" fillId="0" borderId="41" xfId="1" applyFont="1" applyBorder="1" applyAlignment="1" applyProtection="1">
      <alignment horizontal="right" vertical="center"/>
    </xf>
    <xf numFmtId="9" fontId="3" fillId="0" borderId="50" xfId="2" applyNumberFormat="1" applyFont="1" applyBorder="1" applyAlignment="1" applyProtection="1">
      <alignment horizontal="left" vertical="center"/>
    </xf>
    <xf numFmtId="0" fontId="3" fillId="0" borderId="50" xfId="2" applyFont="1" applyBorder="1" applyAlignment="1" applyProtection="1">
      <alignment horizontal="left" vertical="center"/>
    </xf>
    <xf numFmtId="38" fontId="11" fillId="0" borderId="12" xfId="3" applyFont="1" applyFill="1" applyBorder="1" applyAlignment="1" applyProtection="1">
      <alignment horizontal="center" vertical="center"/>
    </xf>
    <xf numFmtId="38" fontId="11" fillId="0" borderId="11" xfId="3" applyFont="1" applyFill="1" applyBorder="1" applyAlignment="1" applyProtection="1">
      <alignment horizontal="center" vertical="center"/>
    </xf>
    <xf numFmtId="0" fontId="3" fillId="0" borderId="47" xfId="2" applyFont="1" applyBorder="1" applyAlignment="1" applyProtection="1">
      <alignment horizontal="left" vertical="center"/>
    </xf>
    <xf numFmtId="0" fontId="3" fillId="0" borderId="48" xfId="2" applyFont="1" applyBorder="1" applyAlignment="1" applyProtection="1">
      <alignment horizontal="left" vertical="center"/>
    </xf>
    <xf numFmtId="0" fontId="3" fillId="0" borderId="49" xfId="2" applyFont="1" applyBorder="1" applyAlignment="1" applyProtection="1">
      <alignment horizontal="left" vertical="center"/>
    </xf>
    <xf numFmtId="0" fontId="3" fillId="0" borderId="15" xfId="2" applyFont="1" applyBorder="1" applyAlignment="1" applyProtection="1">
      <alignment horizontal="left" vertical="center"/>
    </xf>
    <xf numFmtId="0" fontId="3" fillId="0" borderId="16" xfId="2" applyFont="1" applyBorder="1" applyAlignment="1" applyProtection="1">
      <alignment horizontal="left" vertical="center"/>
    </xf>
    <xf numFmtId="0" fontId="3" fillId="0" borderId="0" xfId="2" applyFont="1" applyBorder="1" applyAlignment="1" applyProtection="1">
      <alignment horizontal="left" vertical="top"/>
    </xf>
    <xf numFmtId="38" fontId="11" fillId="3" borderId="14" xfId="3" applyFont="1" applyFill="1" applyBorder="1" applyAlignment="1" applyProtection="1">
      <alignment vertical="center"/>
    </xf>
    <xf numFmtId="38" fontId="11" fillId="3" borderId="0" xfId="3" applyFont="1" applyFill="1" applyBorder="1" applyAlignment="1" applyProtection="1">
      <alignment vertical="center"/>
    </xf>
    <xf numFmtId="38" fontId="16" fillId="0" borderId="0" xfId="3" quotePrefix="1" applyFont="1" applyFill="1" applyBorder="1" applyAlignment="1" applyProtection="1">
      <alignment vertical="center"/>
    </xf>
    <xf numFmtId="38" fontId="11" fillId="0" borderId="0" xfId="3" applyFont="1" applyFill="1" applyBorder="1" applyAlignment="1" applyProtection="1">
      <alignment horizontal="center" vertical="center" wrapText="1"/>
    </xf>
    <xf numFmtId="0" fontId="3" fillId="0" borderId="17" xfId="2" applyFont="1" applyBorder="1" applyAlignment="1" applyProtection="1">
      <alignment horizontal="left" vertical="center"/>
    </xf>
    <xf numFmtId="0" fontId="3" fillId="0" borderId="18" xfId="2" applyFont="1" applyBorder="1" applyAlignment="1" applyProtection="1">
      <alignment horizontal="left" vertical="center"/>
    </xf>
    <xf numFmtId="0" fontId="3" fillId="0" borderId="19" xfId="2" applyFont="1" applyBorder="1" applyAlignment="1" applyProtection="1">
      <alignment horizontal="left" vertical="center"/>
    </xf>
    <xf numFmtId="38" fontId="18" fillId="0" borderId="20" xfId="3" applyFont="1" applyFill="1" applyBorder="1" applyAlignment="1" applyProtection="1">
      <alignment horizontal="center" vertical="center"/>
    </xf>
    <xf numFmtId="38" fontId="20" fillId="0" borderId="20" xfId="3" applyFont="1" applyFill="1" applyBorder="1" applyAlignment="1" applyProtection="1">
      <alignment horizontal="right" vertical="center"/>
    </xf>
    <xf numFmtId="38" fontId="20" fillId="0" borderId="0" xfId="3" applyFont="1" applyFill="1" applyBorder="1" applyAlignment="1" applyProtection="1">
      <alignment horizontal="right" vertical="center"/>
    </xf>
    <xf numFmtId="0" fontId="0" fillId="0" borderId="0" xfId="0" applyFill="1" applyBorder="1" applyAlignment="1" applyProtection="1">
      <alignment horizontal="left" vertical="top"/>
    </xf>
    <xf numFmtId="0" fontId="3" fillId="0" borderId="0" xfId="2" applyFont="1" applyBorder="1" applyAlignment="1" applyProtection="1">
      <alignment horizontal="left" vertical="center"/>
      <protection locked="0"/>
    </xf>
    <xf numFmtId="180" fontId="27" fillId="2" borderId="3" xfId="0" applyNumberFormat="1" applyFont="1" applyFill="1" applyBorder="1" applyAlignment="1" applyProtection="1">
      <alignment horizontal="right" vertical="center"/>
      <protection locked="0"/>
    </xf>
    <xf numFmtId="0" fontId="35" fillId="0" borderId="0" xfId="4" applyFont="1" applyAlignment="1">
      <alignment horizontal="left" vertical="top"/>
    </xf>
    <xf numFmtId="0" fontId="35" fillId="0" borderId="39" xfId="4" applyFont="1" applyBorder="1" applyAlignment="1">
      <alignment horizontal="left" vertical="top"/>
    </xf>
    <xf numFmtId="0" fontId="35" fillId="0" borderId="2" xfId="4" applyFont="1" applyBorder="1" applyAlignment="1">
      <alignment horizontal="center" vertical="top"/>
    </xf>
    <xf numFmtId="0" fontId="35" fillId="0" borderId="3" xfId="4" applyFont="1" applyBorder="1" applyAlignment="1">
      <alignment horizontal="center" vertical="top"/>
    </xf>
    <xf numFmtId="0" fontId="35" fillId="0" borderId="4" xfId="4" applyFont="1" applyBorder="1" applyAlignment="1">
      <alignment horizontal="center" vertical="top"/>
    </xf>
    <xf numFmtId="0" fontId="34" fillId="0" borderId="0" xfId="4" applyFont="1" applyAlignment="1">
      <alignment horizontal="center" vertical="center"/>
    </xf>
    <xf numFmtId="0" fontId="34" fillId="0" borderId="0" xfId="4" applyFont="1" applyAlignment="1">
      <alignment horizontal="left" vertical="top"/>
    </xf>
    <xf numFmtId="0" fontId="34" fillId="0" borderId="56" xfId="4" applyFont="1" applyBorder="1" applyAlignment="1">
      <alignment horizontal="center" vertical="center"/>
    </xf>
    <xf numFmtId="0" fontId="34" fillId="0" borderId="59" xfId="4" applyFont="1" applyBorder="1" applyAlignment="1">
      <alignment horizontal="center" vertical="center"/>
    </xf>
    <xf numFmtId="0" fontId="34" fillId="0" borderId="1" xfId="4" applyFont="1" applyBorder="1" applyAlignment="1">
      <alignment horizontal="center" vertical="center"/>
    </xf>
    <xf numFmtId="0" fontId="34" fillId="0" borderId="53" xfId="4" applyFont="1" applyBorder="1" applyAlignment="1">
      <alignment horizontal="center" vertical="center"/>
    </xf>
    <xf numFmtId="0" fontId="34" fillId="0" borderId="62" xfId="4" applyFont="1" applyBorder="1" applyAlignment="1">
      <alignment horizontal="center" vertical="center"/>
    </xf>
    <xf numFmtId="0" fontId="34" fillId="0" borderId="61" xfId="4" applyFont="1" applyBorder="1" applyAlignment="1">
      <alignment horizontal="center" vertical="center"/>
    </xf>
    <xf numFmtId="0" fontId="28" fillId="0" borderId="0" xfId="4" applyFont="1" applyAlignment="1">
      <alignment horizontal="center" vertical="top"/>
    </xf>
    <xf numFmtId="0" fontId="28" fillId="0" borderId="39" xfId="4" applyFont="1" applyBorder="1" applyAlignment="1">
      <alignment horizontal="center" vertical="top"/>
    </xf>
    <xf numFmtId="0" fontId="33" fillId="0" borderId="36" xfId="4" applyFont="1" applyBorder="1" applyAlignment="1">
      <alignment horizontal="left" vertical="top" wrapText="1"/>
    </xf>
    <xf numFmtId="0" fontId="33" fillId="0" borderId="5" xfId="4" applyFont="1" applyBorder="1" applyAlignment="1">
      <alignment horizontal="left" vertical="top" wrapText="1"/>
    </xf>
    <xf numFmtId="0" fontId="33" fillId="0" borderId="37" xfId="4" applyFont="1" applyBorder="1" applyAlignment="1">
      <alignment horizontal="left" vertical="top" wrapText="1"/>
    </xf>
    <xf numFmtId="0" fontId="33" fillId="0" borderId="0" xfId="4" applyFont="1" applyAlignment="1">
      <alignment horizontal="left" vertical="top" wrapText="1"/>
    </xf>
    <xf numFmtId="0" fontId="33" fillId="0" borderId="9" xfId="4" applyFont="1" applyBorder="1" applyAlignment="1">
      <alignment horizontal="left" vertical="top" wrapText="1"/>
    </xf>
    <xf numFmtId="0" fontId="33" fillId="0" borderId="10" xfId="4" applyFont="1" applyBorder="1" applyAlignment="1">
      <alignment horizontal="left" vertical="top" wrapText="1"/>
    </xf>
    <xf numFmtId="0" fontId="33" fillId="0" borderId="2" xfId="4" applyFont="1" applyBorder="1" applyAlignment="1">
      <alignment horizontal="left" vertical="center"/>
    </xf>
    <xf numFmtId="0" fontId="33" fillId="0" borderId="3" xfId="4" applyFont="1" applyBorder="1" applyAlignment="1">
      <alignment horizontal="left" vertical="center"/>
    </xf>
    <xf numFmtId="0" fontId="33" fillId="0" borderId="36" xfId="4" applyFont="1" applyBorder="1" applyAlignment="1">
      <alignment horizontal="left" vertical="center" wrapText="1"/>
    </xf>
    <xf numFmtId="0" fontId="33" fillId="0" borderId="5" xfId="4" applyFont="1" applyBorder="1" applyAlignment="1">
      <alignment horizontal="left" vertical="center" wrapText="1"/>
    </xf>
    <xf numFmtId="0" fontId="33" fillId="0" borderId="37" xfId="4" applyFont="1" applyBorder="1" applyAlignment="1">
      <alignment horizontal="left" vertical="center" wrapText="1"/>
    </xf>
    <xf numFmtId="0" fontId="33" fillId="0" borderId="0" xfId="4" applyFont="1" applyAlignment="1">
      <alignment horizontal="left" vertical="center" wrapText="1"/>
    </xf>
    <xf numFmtId="0" fontId="33" fillId="0" borderId="9" xfId="4" applyFont="1" applyBorder="1" applyAlignment="1">
      <alignment horizontal="left" vertical="center" wrapText="1"/>
    </xf>
    <xf numFmtId="0" fontId="33" fillId="0" borderId="10" xfId="4" applyFont="1" applyBorder="1" applyAlignment="1">
      <alignment horizontal="left" vertical="center" wrapText="1"/>
    </xf>
    <xf numFmtId="0" fontId="33" fillId="0" borderId="36" xfId="4" applyFont="1" applyBorder="1" applyAlignment="1">
      <alignment horizontal="left" vertical="center"/>
    </xf>
    <xf numFmtId="0" fontId="33" fillId="0" borderId="5" xfId="4" applyFont="1" applyBorder="1" applyAlignment="1">
      <alignment horizontal="left" vertical="center"/>
    </xf>
    <xf numFmtId="0" fontId="33" fillId="0" borderId="9" xfId="4" applyFont="1" applyBorder="1" applyAlignment="1">
      <alignment horizontal="left" vertical="center"/>
    </xf>
    <xf numFmtId="0" fontId="33" fillId="0" borderId="10" xfId="4" applyFont="1" applyBorder="1" applyAlignment="1">
      <alignment horizontal="left" vertical="center"/>
    </xf>
    <xf numFmtId="0" fontId="33" fillId="0" borderId="52" xfId="4" applyFont="1" applyBorder="1" applyAlignment="1">
      <alignment horizontal="left" vertical="center"/>
    </xf>
    <xf numFmtId="0" fontId="33" fillId="0" borderId="38" xfId="4" applyFont="1" applyBorder="1" applyAlignment="1">
      <alignment horizontal="left" vertical="center"/>
    </xf>
    <xf numFmtId="0" fontId="33" fillId="0" borderId="26" xfId="4" applyFont="1" applyBorder="1" applyAlignment="1">
      <alignment horizontal="left" vertical="center"/>
    </xf>
    <xf numFmtId="0" fontId="33" fillId="0" borderId="21" xfId="4" applyFont="1" applyBorder="1" applyAlignment="1">
      <alignment horizontal="left" vertical="center"/>
    </xf>
    <xf numFmtId="0" fontId="33" fillId="0" borderId="75" xfId="4" applyFont="1" applyBorder="1" applyAlignment="1">
      <alignment horizontal="left" vertical="center"/>
    </xf>
    <xf numFmtId="0" fontId="33" fillId="0" borderId="28" xfId="4" applyFont="1" applyBorder="1" applyAlignment="1">
      <alignment horizontal="left" vertical="center"/>
    </xf>
    <xf numFmtId="0" fontId="33" fillId="0" borderId="4" xfId="4" applyFont="1" applyBorder="1" applyAlignment="1">
      <alignment horizontal="left" vertical="center"/>
    </xf>
    <xf numFmtId="0" fontId="33" fillId="0" borderId="22" xfId="4" applyFont="1" applyBorder="1" applyAlignment="1">
      <alignment horizontal="left" vertical="center"/>
    </xf>
    <xf numFmtId="0" fontId="33" fillId="0" borderId="20" xfId="4" applyFont="1" applyBorder="1" applyAlignment="1">
      <alignment horizontal="left" vertical="center"/>
    </xf>
    <xf numFmtId="0" fontId="33" fillId="0" borderId="77" xfId="4" applyFont="1" applyBorder="1" applyAlignment="1">
      <alignment horizontal="left" vertical="center"/>
    </xf>
    <xf numFmtId="0" fontId="30" fillId="0" borderId="60" xfId="4" applyFont="1" applyBorder="1" applyAlignment="1">
      <alignment horizontal="left" vertical="center"/>
    </xf>
    <xf numFmtId="0" fontId="30" fillId="0" borderId="56" xfId="4" applyFont="1" applyBorder="1" applyAlignment="1">
      <alignment horizontal="left" vertical="center"/>
    </xf>
    <xf numFmtId="0" fontId="30" fillId="0" borderId="59" xfId="4" applyFont="1" applyBorder="1" applyAlignment="1">
      <alignment horizontal="left" vertical="center"/>
    </xf>
    <xf numFmtId="0" fontId="30" fillId="0" borderId="1" xfId="4" applyFont="1" applyBorder="1" applyAlignment="1">
      <alignment horizontal="left" vertical="center"/>
    </xf>
    <xf numFmtId="0" fontId="30" fillId="0" borderId="2" xfId="4" applyFont="1" applyBorder="1" applyAlignment="1">
      <alignment horizontal="left" vertical="center"/>
    </xf>
    <xf numFmtId="0" fontId="28" fillId="0" borderId="28" xfId="4" applyFont="1" applyBorder="1" applyAlignment="1">
      <alignment horizontal="left" vertical="center"/>
    </xf>
    <xf numFmtId="0" fontId="28" fillId="0" borderId="3" xfId="4" applyFont="1" applyBorder="1" applyAlignment="1">
      <alignment horizontal="left" vertical="center"/>
    </xf>
    <xf numFmtId="0" fontId="28" fillId="0" borderId="29" xfId="4" applyFont="1" applyBorder="1" applyAlignment="1">
      <alignment horizontal="left" vertical="center"/>
    </xf>
    <xf numFmtId="0" fontId="30" fillId="0" borderId="10" xfId="4" applyFont="1" applyBorder="1" applyAlignment="1">
      <alignment horizontal="left" vertical="center"/>
    </xf>
    <xf numFmtId="49" fontId="30" fillId="0" borderId="54" xfId="4" applyNumberFormat="1" applyFont="1" applyBorder="1" applyAlignment="1">
      <alignment horizontal="left" vertical="center"/>
    </xf>
    <xf numFmtId="49" fontId="30" fillId="0" borderId="1" xfId="4" applyNumberFormat="1" applyFont="1" applyBorder="1" applyAlignment="1">
      <alignment horizontal="left" vertical="center"/>
    </xf>
    <xf numFmtId="49" fontId="30" fillId="0" borderId="53" xfId="4" applyNumberFormat="1" applyFont="1" applyBorder="1" applyAlignment="1">
      <alignment horizontal="left" vertical="center"/>
    </xf>
    <xf numFmtId="0" fontId="30" fillId="0" borderId="54" xfId="4" applyFont="1" applyBorder="1" applyAlignment="1">
      <alignment horizontal="left" vertical="center"/>
    </xf>
    <xf numFmtId="0" fontId="30" fillId="0" borderId="53" xfId="4" applyFont="1" applyBorder="1" applyAlignment="1">
      <alignment horizontal="left" vertical="center"/>
    </xf>
    <xf numFmtId="0" fontId="30" fillId="0" borderId="57" xfId="4" applyFont="1" applyBorder="1" applyAlignment="1">
      <alignment horizontal="left" vertical="center"/>
    </xf>
    <xf numFmtId="0" fontId="30" fillId="0" borderId="12" xfId="4" applyFont="1" applyBorder="1" applyAlignment="1">
      <alignment horizontal="left" vertical="center"/>
    </xf>
    <xf numFmtId="0" fontId="30" fillId="0" borderId="55" xfId="4" applyFont="1" applyBorder="1" applyAlignment="1">
      <alignment horizontal="left" vertical="center"/>
    </xf>
    <xf numFmtId="0" fontId="33" fillId="0" borderId="24" xfId="4" applyFont="1" applyBorder="1" applyAlignment="1">
      <alignment horizontal="left" vertical="center"/>
    </xf>
    <xf numFmtId="0" fontId="33" fillId="0" borderId="0" xfId="4" applyFont="1" applyAlignment="1">
      <alignment horizontal="left" vertical="center"/>
    </xf>
    <xf numFmtId="0" fontId="33" fillId="0" borderId="39" xfId="4" applyFont="1" applyBorder="1" applyAlignment="1">
      <alignment horizontal="left" vertical="center"/>
    </xf>
    <xf numFmtId="0" fontId="33" fillId="0" borderId="76" xfId="4" applyFont="1" applyBorder="1" applyAlignment="1">
      <alignment horizontal="left" vertical="center"/>
    </xf>
    <xf numFmtId="0" fontId="33" fillId="0" borderId="11" xfId="4" applyFont="1" applyBorder="1" applyAlignment="1">
      <alignment horizontal="left" vertical="center"/>
    </xf>
    <xf numFmtId="0" fontId="28" fillId="0" borderId="1" xfId="4" applyFont="1" applyBorder="1" applyAlignment="1">
      <alignment horizontal="center" vertical="top"/>
    </xf>
    <xf numFmtId="0" fontId="33" fillId="0" borderId="0" xfId="4" applyFont="1" applyAlignment="1">
      <alignment horizontal="center" vertical="center"/>
    </xf>
    <xf numFmtId="0" fontId="30" fillId="5" borderId="12" xfId="4" applyFont="1" applyFill="1" applyBorder="1" applyAlignment="1">
      <alignment horizontal="center" vertical="center"/>
    </xf>
    <xf numFmtId="0" fontId="30" fillId="5" borderId="1" xfId="4" applyFont="1" applyFill="1" applyBorder="1" applyAlignment="1">
      <alignment horizontal="center" vertical="center"/>
    </xf>
    <xf numFmtId="0" fontId="31" fillId="0" borderId="26" xfId="4" applyFont="1" applyBorder="1" applyAlignment="1">
      <alignment horizontal="left" wrapText="1"/>
    </xf>
    <xf numFmtId="0" fontId="31" fillId="0" borderId="21" xfId="4" applyFont="1" applyBorder="1" applyAlignment="1">
      <alignment horizontal="left" wrapText="1"/>
    </xf>
    <xf numFmtId="0" fontId="31" fillId="0" borderId="27" xfId="4" applyFont="1" applyBorder="1" applyAlignment="1">
      <alignment horizontal="left" wrapText="1"/>
    </xf>
    <xf numFmtId="0" fontId="30" fillId="0" borderId="52" xfId="4" applyFont="1" applyBorder="1" applyAlignment="1">
      <alignment horizontal="left" vertical="center" wrapText="1"/>
    </xf>
    <xf numFmtId="0" fontId="30" fillId="0" borderId="5" xfId="4" applyFont="1" applyBorder="1" applyAlignment="1">
      <alignment horizontal="left" vertical="center" wrapText="1"/>
    </xf>
    <xf numFmtId="0" fontId="30" fillId="0" borderId="51" xfId="4" applyFont="1" applyBorder="1" applyAlignment="1">
      <alignment horizontal="left" vertical="center" wrapText="1"/>
    </xf>
    <xf numFmtId="0" fontId="30" fillId="0" borderId="38" xfId="4" applyFont="1" applyBorder="1" applyAlignment="1">
      <alignment horizontal="left" vertical="center"/>
    </xf>
    <xf numFmtId="0" fontId="30" fillId="0" borderId="58" xfId="4" applyFont="1" applyBorder="1" applyAlignment="1">
      <alignment horizontal="left" vertical="center"/>
    </xf>
    <xf numFmtId="0" fontId="30" fillId="0" borderId="4" xfId="4" applyFont="1" applyBorder="1" applyAlignment="1">
      <alignment horizontal="left" vertical="center"/>
    </xf>
    <xf numFmtId="0" fontId="30" fillId="0" borderId="36" xfId="4" applyFont="1" applyBorder="1" applyAlignment="1">
      <alignment horizontal="left" vertical="center"/>
    </xf>
    <xf numFmtId="0" fontId="32" fillId="0" borderId="60" xfId="4" applyFont="1" applyBorder="1" applyAlignment="1">
      <alignment horizontal="center" vertical="center"/>
    </xf>
    <xf numFmtId="0" fontId="32" fillId="0" borderId="56" xfId="4" applyFont="1" applyBorder="1" applyAlignment="1">
      <alignment horizontal="center" vertical="center"/>
    </xf>
    <xf numFmtId="0" fontId="32" fillId="0" borderId="74" xfId="4" applyFont="1" applyBorder="1" applyAlignment="1">
      <alignment horizontal="center" vertical="center"/>
    </xf>
    <xf numFmtId="0" fontId="32" fillId="0" borderId="54" xfId="4" applyFont="1" applyBorder="1" applyAlignment="1">
      <alignment horizontal="center" vertical="center"/>
    </xf>
    <xf numFmtId="0" fontId="32" fillId="0" borderId="1" xfId="4" applyFont="1" applyBorder="1" applyAlignment="1">
      <alignment horizontal="center" vertical="center"/>
    </xf>
    <xf numFmtId="0" fontId="32" fillId="0" borderId="2" xfId="4" applyFont="1" applyBorder="1" applyAlignment="1">
      <alignment horizontal="center" vertical="center"/>
    </xf>
    <xf numFmtId="0" fontId="30" fillId="0" borderId="73" xfId="4" applyFont="1" applyBorder="1" applyAlignment="1">
      <alignment horizontal="center" vertical="center"/>
    </xf>
    <xf numFmtId="0" fontId="30" fillId="0" borderId="56" xfId="4" applyFont="1" applyBorder="1" applyAlignment="1">
      <alignment horizontal="center" vertical="center"/>
    </xf>
    <xf numFmtId="0" fontId="30" fillId="0" borderId="59" xfId="4" applyFont="1" applyBorder="1" applyAlignment="1">
      <alignment horizontal="center" vertical="center"/>
    </xf>
    <xf numFmtId="0" fontId="30" fillId="0" borderId="4" xfId="4" applyFont="1" applyBorder="1" applyAlignment="1">
      <alignment horizontal="center" vertical="center"/>
    </xf>
    <xf numFmtId="0" fontId="30" fillId="0" borderId="1" xfId="4" applyFont="1" applyBorder="1" applyAlignment="1">
      <alignment horizontal="center" vertical="center"/>
    </xf>
    <xf numFmtId="0" fontId="30" fillId="0" borderId="53" xfId="4" applyFont="1" applyBorder="1" applyAlignment="1">
      <alignment horizontal="center" vertical="center"/>
    </xf>
    <xf numFmtId="0" fontId="30" fillId="0" borderId="1" xfId="4" applyFont="1" applyBorder="1" applyAlignment="1">
      <alignment horizontal="left" vertical="center" wrapText="1"/>
    </xf>
    <xf numFmtId="38" fontId="32" fillId="0" borderId="60" xfId="1" applyFont="1" applyFill="1" applyBorder="1" applyAlignment="1">
      <alignment horizontal="right" vertical="center"/>
    </xf>
    <xf numFmtId="38" fontId="32" fillId="0" borderId="56" xfId="1" applyFont="1" applyFill="1" applyBorder="1" applyAlignment="1">
      <alignment horizontal="right" vertical="center"/>
    </xf>
    <xf numFmtId="38" fontId="32" fillId="0" borderId="74" xfId="1" applyFont="1" applyFill="1" applyBorder="1" applyAlignment="1">
      <alignment horizontal="right" vertical="center"/>
    </xf>
    <xf numFmtId="38" fontId="32" fillId="0" borderId="54" xfId="1" applyFont="1" applyFill="1" applyBorder="1" applyAlignment="1">
      <alignment horizontal="right" vertical="center"/>
    </xf>
    <xf numFmtId="38" fontId="32" fillId="0" borderId="1" xfId="1" applyFont="1" applyFill="1" applyBorder="1" applyAlignment="1">
      <alignment horizontal="right" vertical="center"/>
    </xf>
    <xf numFmtId="38" fontId="32" fillId="0" borderId="2" xfId="1" applyFont="1" applyFill="1" applyBorder="1" applyAlignment="1">
      <alignment horizontal="right" vertical="center"/>
    </xf>
    <xf numFmtId="0" fontId="30" fillId="0" borderId="13" xfId="4" applyFont="1" applyBorder="1" applyAlignment="1">
      <alignment horizontal="left" vertical="center"/>
    </xf>
    <xf numFmtId="0" fontId="30" fillId="0" borderId="72" xfId="4" applyFont="1" applyBorder="1" applyAlignment="1">
      <alignment horizontal="left" vertical="center"/>
    </xf>
    <xf numFmtId="0" fontId="30" fillId="0" borderId="71" xfId="4" applyFont="1" applyBorder="1" applyAlignment="1">
      <alignment horizontal="left" vertical="center"/>
    </xf>
    <xf numFmtId="0" fontId="30" fillId="0" borderId="68" xfId="4" applyFont="1" applyBorder="1" applyAlignment="1">
      <alignment horizontal="left" vertical="center"/>
    </xf>
    <xf numFmtId="0" fontId="30" fillId="0" borderId="70" xfId="4" applyFont="1" applyBorder="1" applyAlignment="1">
      <alignment horizontal="left" vertical="center"/>
    </xf>
    <xf numFmtId="0" fontId="30" fillId="0" borderId="69" xfId="4" applyFont="1" applyBorder="1" applyAlignment="1">
      <alignment horizontal="left" vertical="center"/>
    </xf>
    <xf numFmtId="0" fontId="30" fillId="0" borderId="67" xfId="4" applyFont="1" applyBorder="1" applyAlignment="1">
      <alignment horizontal="left" vertical="center"/>
    </xf>
    <xf numFmtId="0" fontId="30" fillId="0" borderId="66" xfId="4" applyFont="1" applyBorder="1" applyAlignment="1">
      <alignment horizontal="left" vertical="center"/>
    </xf>
    <xf numFmtId="38" fontId="30" fillId="0" borderId="63" xfId="1" applyFont="1" applyFill="1" applyBorder="1" applyAlignment="1">
      <alignment horizontal="right" vertical="center"/>
    </xf>
    <xf numFmtId="38" fontId="30" fillId="0" borderId="62" xfId="1" applyFont="1" applyFill="1" applyBorder="1" applyAlignment="1">
      <alignment horizontal="right" vertical="center"/>
    </xf>
    <xf numFmtId="38" fontId="30" fillId="0" borderId="65" xfId="1" applyFont="1" applyFill="1" applyBorder="1" applyAlignment="1">
      <alignment horizontal="right" vertical="center"/>
    </xf>
    <xf numFmtId="0" fontId="30" fillId="0" borderId="64" xfId="4" applyFont="1" applyBorder="1" applyAlignment="1">
      <alignment horizontal="center" vertical="center"/>
    </xf>
    <xf numFmtId="0" fontId="30" fillId="0" borderId="62" xfId="4" applyFont="1" applyBorder="1" applyAlignment="1">
      <alignment horizontal="center" vertical="center"/>
    </xf>
    <xf numFmtId="0" fontId="30" fillId="0" borderId="61" xfId="4" applyFont="1" applyBorder="1" applyAlignment="1">
      <alignment horizontal="center" vertical="center"/>
    </xf>
    <xf numFmtId="0" fontId="30" fillId="0" borderId="11" xfId="4" applyFont="1" applyBorder="1" applyAlignment="1">
      <alignment horizontal="left" vertical="center"/>
    </xf>
    <xf numFmtId="0" fontId="30" fillId="0" borderId="9" xfId="4" applyFont="1" applyBorder="1" applyAlignment="1">
      <alignment horizontal="left" vertical="center"/>
    </xf>
    <xf numFmtId="0" fontId="30" fillId="0" borderId="63" xfId="4" applyFont="1" applyBorder="1" applyAlignment="1">
      <alignment horizontal="center" vertical="center"/>
    </xf>
    <xf numFmtId="0" fontId="30" fillId="0" borderId="65" xfId="4" applyFont="1" applyBorder="1" applyAlignment="1">
      <alignment horizontal="center" vertical="center"/>
    </xf>
    <xf numFmtId="0" fontId="30" fillId="5" borderId="58" xfId="4" applyFont="1" applyFill="1" applyBorder="1" applyAlignment="1">
      <alignment horizontal="left" vertical="center"/>
    </xf>
    <xf numFmtId="0" fontId="30" fillId="5" borderId="1" xfId="4" applyFont="1" applyFill="1" applyBorder="1" applyAlignment="1">
      <alignment horizontal="left" vertical="center"/>
    </xf>
    <xf numFmtId="0" fontId="30" fillId="5" borderId="13" xfId="4" applyFont="1" applyFill="1" applyBorder="1" applyAlignment="1">
      <alignment horizontal="left" vertical="center"/>
    </xf>
    <xf numFmtId="0" fontId="30" fillId="5" borderId="12" xfId="4" applyFont="1" applyFill="1" applyBorder="1" applyAlignment="1">
      <alignment horizontal="left" vertical="center"/>
    </xf>
    <xf numFmtId="0" fontId="28" fillId="0" borderId="1" xfId="4" applyFont="1" applyBorder="1" applyAlignment="1">
      <alignment horizontal="left" vertical="center" wrapText="1"/>
    </xf>
    <xf numFmtId="0" fontId="28" fillId="0" borderId="1" xfId="4" applyFont="1" applyBorder="1" applyAlignment="1">
      <alignment horizontal="left" vertical="center"/>
    </xf>
    <xf numFmtId="0" fontId="28" fillId="0" borderId="2" xfId="4" applyFont="1" applyBorder="1" applyAlignment="1">
      <alignment horizontal="left" vertical="center"/>
    </xf>
    <xf numFmtId="0" fontId="30" fillId="0" borderId="63" xfId="4" applyFont="1" applyBorder="1" applyAlignment="1">
      <alignment horizontal="left" vertical="center"/>
    </xf>
    <xf numFmtId="0" fontId="30" fillId="0" borderId="62" xfId="4" applyFont="1" applyBorder="1" applyAlignment="1">
      <alignment horizontal="left" vertical="center"/>
    </xf>
    <xf numFmtId="0" fontId="30" fillId="0" borderId="61" xfId="4" applyFont="1" applyBorder="1" applyAlignment="1">
      <alignment horizontal="left" vertical="center"/>
    </xf>
    <xf numFmtId="0" fontId="3" fillId="0" borderId="1" xfId="2" applyFont="1" applyBorder="1" applyAlignment="1" applyProtection="1">
      <alignment horizontal="center" vertical="center"/>
    </xf>
    <xf numFmtId="0" fontId="3" fillId="2" borderId="3" xfId="2"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38" fontId="3" fillId="0" borderId="2" xfId="3" applyFont="1" applyFill="1" applyBorder="1" applyAlignment="1" applyProtection="1">
      <alignment horizontal="center" vertical="center"/>
    </xf>
    <xf numFmtId="38" fontId="3" fillId="0" borderId="4" xfId="3" applyFont="1" applyFill="1" applyBorder="1" applyAlignment="1" applyProtection="1">
      <alignment horizontal="center" vertical="center"/>
    </xf>
    <xf numFmtId="38" fontId="3" fillId="2" borderId="2" xfId="3" applyFont="1" applyFill="1" applyBorder="1" applyAlignment="1" applyProtection="1">
      <alignment horizontal="center" vertical="center"/>
      <protection locked="0"/>
    </xf>
    <xf numFmtId="38" fontId="3" fillId="2" borderId="3" xfId="3" applyFont="1" applyFill="1" applyBorder="1" applyAlignment="1" applyProtection="1">
      <alignment horizontal="center" vertical="center"/>
      <protection locked="0"/>
    </xf>
    <xf numFmtId="38" fontId="3" fillId="2" borderId="4" xfId="3" applyFont="1" applyFill="1" applyBorder="1" applyAlignment="1" applyProtection="1">
      <alignment horizontal="center" vertical="center"/>
      <protection locked="0"/>
    </xf>
    <xf numFmtId="0" fontId="3" fillId="0" borderId="0" xfId="2" applyFont="1" applyBorder="1" applyAlignment="1" applyProtection="1">
      <alignment horizontal="left" vertical="center"/>
    </xf>
    <xf numFmtId="0" fontId="10" fillId="0" borderId="0" xfId="2" applyFont="1" applyBorder="1" applyAlignment="1" applyProtection="1">
      <alignment horizontal="center" vertical="center"/>
    </xf>
    <xf numFmtId="0" fontId="10" fillId="0" borderId="0" xfId="2" applyFont="1" applyBorder="1" applyAlignment="1" applyProtection="1">
      <alignment horizontal="left" vertical="center"/>
    </xf>
    <xf numFmtId="0" fontId="3" fillId="2" borderId="2" xfId="2" applyFont="1" applyFill="1" applyBorder="1" applyAlignment="1" applyProtection="1">
      <alignment vertical="center"/>
      <protection locked="0"/>
    </xf>
    <xf numFmtId="0" fontId="12" fillId="0" borderId="0" xfId="2" applyFont="1" applyBorder="1" applyAlignment="1" applyProtection="1">
      <alignment horizontal="left" vertical="top" wrapText="1"/>
    </xf>
    <xf numFmtId="0" fontId="12" fillId="0" borderId="5" xfId="2" applyFont="1" applyBorder="1" applyAlignment="1" applyProtection="1">
      <alignment horizontal="left" vertical="top" wrapText="1"/>
    </xf>
    <xf numFmtId="0" fontId="3" fillId="0" borderId="10" xfId="2" applyFont="1" applyBorder="1" applyAlignment="1" applyProtection="1">
      <alignment horizontal="left" vertical="center" wrapText="1"/>
    </xf>
    <xf numFmtId="0" fontId="4" fillId="0" borderId="10" xfId="2" applyFont="1" applyFill="1" applyBorder="1" applyAlignment="1" applyProtection="1">
      <alignment horizontal="center" vertical="center"/>
    </xf>
    <xf numFmtId="38" fontId="11" fillId="0" borderId="12" xfId="3" applyFont="1" applyFill="1" applyBorder="1" applyAlignment="1" applyProtection="1">
      <alignment horizontal="center" vertical="center"/>
    </xf>
    <xf numFmtId="178" fontId="11" fillId="4" borderId="9" xfId="3" applyNumberFormat="1" applyFont="1" applyFill="1" applyBorder="1" applyAlignment="1" applyProtection="1">
      <alignment horizontal="right" vertical="center"/>
    </xf>
    <xf numFmtId="178" fontId="11" fillId="4" borderId="10" xfId="3" applyNumberFormat="1" applyFont="1" applyFill="1" applyBorder="1" applyAlignment="1" applyProtection="1">
      <alignment horizontal="right" vertical="center"/>
    </xf>
    <xf numFmtId="178" fontId="11" fillId="4" borderId="11" xfId="3" applyNumberFormat="1" applyFont="1" applyFill="1" applyBorder="1" applyAlignment="1" applyProtection="1">
      <alignment horizontal="right" vertical="center"/>
    </xf>
    <xf numFmtId="9" fontId="3" fillId="4" borderId="1" xfId="2" applyNumberFormat="1" applyFont="1" applyFill="1" applyBorder="1" applyAlignment="1" applyProtection="1">
      <alignment horizontal="right" vertical="center"/>
    </xf>
    <xf numFmtId="0" fontId="12" fillId="0" borderId="36" xfId="2" applyFont="1" applyFill="1" applyBorder="1" applyAlignment="1" applyProtection="1">
      <alignment horizontal="center" vertical="center" shrinkToFit="1"/>
    </xf>
    <xf numFmtId="0" fontId="12" fillId="0" borderId="38" xfId="2" applyFont="1" applyFill="1" applyBorder="1" applyAlignment="1" applyProtection="1">
      <alignment horizontal="center" vertical="center" shrinkToFit="1"/>
    </xf>
    <xf numFmtId="0" fontId="12" fillId="0" borderId="37" xfId="2" applyFont="1" applyFill="1" applyBorder="1" applyAlignment="1" applyProtection="1">
      <alignment horizontal="center" vertical="center" shrinkToFit="1"/>
    </xf>
    <xf numFmtId="0" fontId="12" fillId="0" borderId="39" xfId="2" applyFont="1" applyFill="1" applyBorder="1" applyAlignment="1" applyProtection="1">
      <alignment horizontal="center" vertical="center" shrinkToFit="1"/>
    </xf>
    <xf numFmtId="178" fontId="11" fillId="2" borderId="1" xfId="1" applyNumberFormat="1" applyFont="1" applyFill="1" applyBorder="1" applyAlignment="1" applyProtection="1">
      <alignment horizontal="right" vertical="center"/>
      <protection locked="0"/>
    </xf>
    <xf numFmtId="38" fontId="11" fillId="0" borderId="6" xfId="3" applyFont="1" applyFill="1" applyBorder="1" applyAlignment="1" applyProtection="1">
      <alignment horizontal="center" vertical="center" wrapText="1"/>
    </xf>
    <xf numFmtId="38" fontId="11" fillId="0" borderId="7" xfId="3" applyFont="1" applyFill="1" applyBorder="1" applyAlignment="1" applyProtection="1">
      <alignment horizontal="center" vertical="center" wrapText="1"/>
    </xf>
    <xf numFmtId="38" fontId="11" fillId="0" borderId="8" xfId="3" applyFont="1" applyFill="1" applyBorder="1" applyAlignment="1" applyProtection="1">
      <alignment horizontal="center" vertical="center" wrapText="1"/>
    </xf>
    <xf numFmtId="38" fontId="21" fillId="4" borderId="6" xfId="3" applyFont="1" applyFill="1" applyBorder="1" applyAlignment="1" applyProtection="1">
      <alignment horizontal="right" vertical="center"/>
    </xf>
    <xf numFmtId="38" fontId="21" fillId="4" borderId="7" xfId="3" applyFont="1" applyFill="1" applyBorder="1" applyAlignment="1" applyProtection="1">
      <alignment horizontal="right" vertical="center"/>
    </xf>
    <xf numFmtId="38" fontId="21" fillId="4" borderId="8" xfId="3" applyFont="1" applyFill="1" applyBorder="1" applyAlignment="1" applyProtection="1">
      <alignment horizontal="right" vertical="center"/>
    </xf>
    <xf numFmtId="0" fontId="12" fillId="0" borderId="1" xfId="2" applyFont="1" applyBorder="1" applyAlignment="1" applyProtection="1">
      <alignment horizontal="center" vertical="center"/>
    </xf>
    <xf numFmtId="176" fontId="3" fillId="0" borderId="5" xfId="2" applyNumberFormat="1" applyFont="1" applyFill="1" applyBorder="1" applyAlignment="1" applyProtection="1">
      <alignment horizontal="right" vertical="center"/>
    </xf>
    <xf numFmtId="0" fontId="6" fillId="0" borderId="5" xfId="2" applyFont="1" applyBorder="1" applyAlignment="1" applyProtection="1">
      <alignment horizontal="center" vertical="top" shrinkToFit="1"/>
    </xf>
    <xf numFmtId="9" fontId="21" fillId="4" borderId="7" xfId="3" applyNumberFormat="1" applyFont="1" applyFill="1" applyBorder="1" applyAlignment="1" applyProtection="1">
      <alignment horizontal="right" vertical="center"/>
    </xf>
    <xf numFmtId="9" fontId="21" fillId="4" borderId="8" xfId="3" applyNumberFormat="1" applyFont="1" applyFill="1" applyBorder="1" applyAlignment="1" applyProtection="1">
      <alignment horizontal="right" vertical="center"/>
    </xf>
    <xf numFmtId="38" fontId="11" fillId="0" borderId="0" xfId="3" applyFont="1" applyFill="1" applyBorder="1" applyAlignment="1" applyProtection="1">
      <alignment horizontal="center" vertical="center" wrapText="1"/>
    </xf>
    <xf numFmtId="179" fontId="21" fillId="0" borderId="0" xfId="3" applyNumberFormat="1" applyFont="1" applyFill="1" applyBorder="1" applyAlignment="1" applyProtection="1">
      <alignment horizontal="right" vertical="center"/>
    </xf>
    <xf numFmtId="38" fontId="11" fillId="4" borderId="6" xfId="3" applyFont="1" applyFill="1" applyBorder="1" applyAlignment="1" applyProtection="1">
      <alignment horizontal="right" vertical="center"/>
    </xf>
    <xf numFmtId="38" fontId="11" fillId="4" borderId="7" xfId="3" applyFont="1" applyFill="1" applyBorder="1" applyAlignment="1" applyProtection="1">
      <alignment horizontal="right" vertical="center"/>
    </xf>
    <xf numFmtId="38" fontId="11" fillId="4" borderId="8" xfId="3" applyFont="1" applyFill="1" applyBorder="1" applyAlignment="1" applyProtection="1">
      <alignment horizontal="right" vertical="center"/>
    </xf>
    <xf numFmtId="38" fontId="8" fillId="0" borderId="0" xfId="3" applyFont="1" applyFill="1" applyBorder="1" applyAlignment="1" applyProtection="1">
      <alignment horizontal="left" vertical="center"/>
    </xf>
    <xf numFmtId="38" fontId="14" fillId="0" borderId="22" xfId="3" applyFont="1" applyFill="1" applyBorder="1" applyAlignment="1" applyProtection="1">
      <alignment horizontal="center" vertical="center" wrapText="1"/>
    </xf>
    <xf numFmtId="38" fontId="14" fillId="0" borderId="20" xfId="3" applyFont="1" applyFill="1" applyBorder="1" applyAlignment="1" applyProtection="1">
      <alignment horizontal="center" vertical="center"/>
    </xf>
    <xf numFmtId="38" fontId="14" fillId="0" borderId="23" xfId="3" applyFont="1" applyFill="1" applyBorder="1" applyAlignment="1" applyProtection="1">
      <alignment horizontal="center" vertical="center"/>
    </xf>
    <xf numFmtId="38" fontId="22" fillId="0" borderId="6" xfId="3" applyFont="1" applyFill="1" applyBorder="1" applyAlignment="1" applyProtection="1">
      <alignment horizontal="center" vertical="center"/>
    </xf>
    <xf numFmtId="38" fontId="22" fillId="0" borderId="7" xfId="3" applyFont="1" applyFill="1" applyBorder="1" applyAlignment="1" applyProtection="1">
      <alignment horizontal="center" vertical="center"/>
    </xf>
    <xf numFmtId="38" fontId="3" fillId="0" borderId="6" xfId="3" applyFont="1" applyFill="1" applyBorder="1" applyAlignment="1" applyProtection="1">
      <alignment horizontal="center" vertical="center"/>
    </xf>
    <xf numFmtId="38" fontId="3" fillId="0" borderId="8" xfId="3" applyFont="1" applyFill="1" applyBorder="1" applyAlignment="1" applyProtection="1">
      <alignment horizontal="center" vertical="center"/>
    </xf>
    <xf numFmtId="38" fontId="8" fillId="0" borderId="6" xfId="3" applyFont="1" applyFill="1" applyBorder="1" applyAlignment="1" applyProtection="1">
      <alignment horizontal="center" vertical="center"/>
    </xf>
    <xf numFmtId="38" fontId="8" fillId="0" borderId="7" xfId="3" applyFont="1" applyFill="1" applyBorder="1" applyAlignment="1" applyProtection="1">
      <alignment horizontal="center" vertical="center"/>
    </xf>
    <xf numFmtId="38" fontId="8" fillId="0" borderId="8" xfId="3" applyFont="1" applyFill="1" applyBorder="1" applyAlignment="1" applyProtection="1">
      <alignment horizontal="center" vertical="center"/>
    </xf>
    <xf numFmtId="38" fontId="22" fillId="0" borderId="22" xfId="3" applyFont="1" applyFill="1" applyBorder="1" applyAlignment="1" applyProtection="1">
      <alignment horizontal="center" vertical="center"/>
    </xf>
    <xf numFmtId="38" fontId="22" fillId="0" borderId="20" xfId="3" applyFont="1" applyFill="1" applyBorder="1" applyAlignment="1" applyProtection="1">
      <alignment horizontal="center" vertical="center"/>
    </xf>
    <xf numFmtId="38" fontId="22" fillId="0" borderId="23" xfId="3" applyFont="1" applyFill="1" applyBorder="1" applyAlignment="1" applyProtection="1">
      <alignment horizontal="center" vertical="center"/>
    </xf>
    <xf numFmtId="38" fontId="22" fillId="0" borderId="24" xfId="3" applyFont="1" applyFill="1" applyBorder="1" applyAlignment="1" applyProtection="1">
      <alignment horizontal="center" vertical="center"/>
    </xf>
    <xf numFmtId="38" fontId="22" fillId="0" borderId="0" xfId="3" applyFont="1" applyFill="1" applyBorder="1" applyAlignment="1" applyProtection="1">
      <alignment horizontal="center" vertical="center"/>
    </xf>
    <xf numFmtId="38" fontId="22" fillId="0" borderId="25" xfId="3" applyFont="1" applyFill="1" applyBorder="1" applyAlignment="1" applyProtection="1">
      <alignment horizontal="center" vertical="center"/>
    </xf>
    <xf numFmtId="38" fontId="22" fillId="0" borderId="26" xfId="3" applyFont="1" applyFill="1" applyBorder="1" applyAlignment="1" applyProtection="1">
      <alignment horizontal="center" vertical="center"/>
    </xf>
    <xf numFmtId="38" fontId="22" fillId="0" borderId="21" xfId="3" applyFont="1" applyFill="1" applyBorder="1" applyAlignment="1" applyProtection="1">
      <alignment horizontal="center" vertical="center"/>
    </xf>
    <xf numFmtId="38" fontId="22" fillId="0" borderId="27" xfId="3" applyFont="1" applyFill="1" applyBorder="1" applyAlignment="1" applyProtection="1">
      <alignment horizontal="center" vertical="center"/>
    </xf>
    <xf numFmtId="38" fontId="22" fillId="0" borderId="22" xfId="3" applyFont="1" applyFill="1" applyBorder="1" applyAlignment="1" applyProtection="1">
      <alignment horizontal="left" vertical="center"/>
    </xf>
    <xf numFmtId="38" fontId="22" fillId="0" borderId="20" xfId="3" applyFont="1" applyFill="1" applyBorder="1" applyAlignment="1" applyProtection="1">
      <alignment horizontal="left" vertical="center"/>
    </xf>
    <xf numFmtId="38" fontId="22" fillId="0" borderId="23" xfId="3" applyFont="1" applyFill="1" applyBorder="1" applyAlignment="1" applyProtection="1">
      <alignment horizontal="left" vertical="center"/>
    </xf>
    <xf numFmtId="0" fontId="3" fillId="4" borderId="22" xfId="2" applyFont="1" applyFill="1" applyBorder="1" applyAlignment="1" applyProtection="1">
      <alignment horizontal="center" vertical="center"/>
    </xf>
    <xf numFmtId="0" fontId="3" fillId="4" borderId="23" xfId="2" applyFont="1" applyFill="1" applyBorder="1" applyAlignment="1" applyProtection="1">
      <alignment horizontal="center" vertical="center"/>
    </xf>
    <xf numFmtId="38" fontId="8" fillId="0" borderId="32" xfId="3" applyFont="1" applyFill="1" applyBorder="1" applyAlignment="1" applyProtection="1">
      <alignment horizontal="right" vertical="center"/>
    </xf>
    <xf numFmtId="38" fontId="8" fillId="0" borderId="33" xfId="3" applyFont="1" applyFill="1" applyBorder="1" applyAlignment="1" applyProtection="1">
      <alignment horizontal="right" vertical="center"/>
    </xf>
    <xf numFmtId="38" fontId="22" fillId="0" borderId="28" xfId="3" applyFont="1" applyFill="1" applyBorder="1" applyAlignment="1" applyProtection="1">
      <alignment horizontal="left" vertical="center"/>
    </xf>
    <xf numFmtId="38" fontId="22" fillId="0" borderId="3" xfId="3" applyFont="1" applyFill="1" applyBorder="1" applyAlignment="1" applyProtection="1">
      <alignment horizontal="left" vertical="center"/>
    </xf>
    <xf numFmtId="38" fontId="22" fillId="0" borderId="29" xfId="3" applyFont="1" applyFill="1" applyBorder="1" applyAlignment="1" applyProtection="1">
      <alignment horizontal="left" vertical="center"/>
    </xf>
    <xf numFmtId="0" fontId="3" fillId="4" borderId="28" xfId="2" applyFont="1" applyFill="1" applyBorder="1" applyAlignment="1" applyProtection="1">
      <alignment horizontal="center" vertical="center"/>
    </xf>
    <xf numFmtId="0" fontId="3" fillId="4" borderId="29" xfId="2" applyFont="1" applyFill="1" applyBorder="1" applyAlignment="1" applyProtection="1">
      <alignment horizontal="center" vertical="center"/>
    </xf>
    <xf numFmtId="38" fontId="8" fillId="0" borderId="28" xfId="3" applyFont="1" applyFill="1" applyBorder="1" applyAlignment="1" applyProtection="1">
      <alignment horizontal="right" vertical="center"/>
    </xf>
    <xf numFmtId="38" fontId="8" fillId="0" borderId="3" xfId="3" applyFont="1" applyFill="1" applyBorder="1" applyAlignment="1" applyProtection="1">
      <alignment horizontal="right" vertical="center"/>
    </xf>
    <xf numFmtId="38" fontId="22" fillId="0" borderId="26" xfId="3" applyFont="1" applyFill="1" applyBorder="1" applyAlignment="1" applyProtection="1">
      <alignment horizontal="left" vertical="center"/>
    </xf>
    <xf numFmtId="38" fontId="22" fillId="0" borderId="21" xfId="3" applyFont="1" applyFill="1" applyBorder="1" applyAlignment="1" applyProtection="1">
      <alignment horizontal="left" vertical="center"/>
    </xf>
    <xf numFmtId="38" fontId="22" fillId="0" borderId="27" xfId="3" applyFont="1" applyFill="1" applyBorder="1" applyAlignment="1" applyProtection="1">
      <alignment horizontal="left" vertical="center"/>
    </xf>
    <xf numFmtId="0" fontId="3" fillId="4" borderId="30" xfId="2" applyFont="1" applyFill="1" applyBorder="1" applyAlignment="1" applyProtection="1">
      <alignment horizontal="center" vertical="center"/>
    </xf>
    <xf numFmtId="0" fontId="3" fillId="4" borderId="31" xfId="2" applyFont="1" applyFill="1" applyBorder="1" applyAlignment="1" applyProtection="1">
      <alignment horizontal="center" vertical="center"/>
    </xf>
    <xf numFmtId="38" fontId="8" fillId="0" borderId="30" xfId="3" applyFont="1" applyFill="1" applyBorder="1" applyAlignment="1" applyProtection="1">
      <alignment horizontal="right" vertical="center"/>
    </xf>
    <xf numFmtId="38" fontId="8" fillId="0" borderId="34" xfId="3" applyFont="1" applyFill="1" applyBorder="1" applyAlignment="1" applyProtection="1">
      <alignment horizontal="right" vertical="center"/>
    </xf>
    <xf numFmtId="38" fontId="11" fillId="0" borderId="6" xfId="3" applyFont="1" applyFill="1" applyBorder="1" applyAlignment="1" applyProtection="1">
      <alignment horizontal="center" vertical="center"/>
    </xf>
    <xf numFmtId="38" fontId="11" fillId="0" borderId="7" xfId="3" applyFont="1" applyFill="1" applyBorder="1" applyAlignment="1" applyProtection="1">
      <alignment horizontal="center" vertical="center"/>
    </xf>
    <xf numFmtId="38" fontId="15" fillId="4" borderId="6" xfId="1" applyFont="1" applyFill="1" applyBorder="1" applyAlignment="1" applyProtection="1">
      <alignment horizontal="right" vertical="center"/>
    </xf>
    <xf numFmtId="38" fontId="15" fillId="4" borderId="7" xfId="1" applyFont="1" applyFill="1" applyBorder="1" applyAlignment="1" applyProtection="1">
      <alignment horizontal="right" vertical="center"/>
    </xf>
    <xf numFmtId="38" fontId="15" fillId="4" borderId="8" xfId="1" applyFont="1" applyFill="1" applyBorder="1" applyAlignment="1" applyProtection="1">
      <alignment horizontal="right" vertical="center"/>
    </xf>
    <xf numFmtId="38" fontId="22" fillId="0" borderId="22" xfId="3" applyFont="1" applyFill="1" applyBorder="1" applyAlignment="1" applyProtection="1">
      <alignment horizontal="center" vertical="center" wrapText="1"/>
    </xf>
    <xf numFmtId="0" fontId="3" fillId="4" borderId="32" xfId="2" applyFont="1" applyFill="1" applyBorder="1" applyAlignment="1" applyProtection="1">
      <alignment horizontal="center" vertical="center"/>
    </xf>
    <xf numFmtId="0" fontId="3" fillId="4" borderId="35" xfId="2" applyFont="1" applyFill="1" applyBorder="1" applyAlignment="1" applyProtection="1">
      <alignment horizontal="center" vertical="center"/>
    </xf>
    <xf numFmtId="0" fontId="37" fillId="0" borderId="0" xfId="4" applyFont="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3C4D723E-57A2-4DF5-A016-10F44FD481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fmlaLink="$AE$12" noThreeD="1"/>
</file>

<file path=xl/ctrlProps/ctrlProp7.xml><?xml version="1.0" encoding="utf-8"?>
<formControlPr xmlns="http://schemas.microsoft.com/office/spreadsheetml/2009/9/main" objectType="Radio"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22</xdr:row>
          <xdr:rowOff>38100</xdr:rowOff>
        </xdr:from>
        <xdr:to>
          <xdr:col>9</xdr:col>
          <xdr:colOff>142875</xdr:colOff>
          <xdr:row>22</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22</xdr:row>
          <xdr:rowOff>47625</xdr:rowOff>
        </xdr:from>
        <xdr:to>
          <xdr:col>13</xdr:col>
          <xdr:colOff>76200</xdr:colOff>
          <xdr:row>22</xdr:row>
          <xdr:rowOff>295275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22</xdr:row>
          <xdr:rowOff>47625</xdr:rowOff>
        </xdr:from>
        <xdr:to>
          <xdr:col>19</xdr:col>
          <xdr:colOff>95250</xdr:colOff>
          <xdr:row>22</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47625</xdr:rowOff>
        </xdr:from>
        <xdr:to>
          <xdr:col>9</xdr:col>
          <xdr:colOff>123825</xdr:colOff>
          <xdr:row>35</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35</xdr:row>
          <xdr:rowOff>47625</xdr:rowOff>
        </xdr:from>
        <xdr:to>
          <xdr:col>13</xdr:col>
          <xdr:colOff>76200</xdr:colOff>
          <xdr:row>35</xdr:row>
          <xdr:rowOff>295275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38100</xdr:rowOff>
        </xdr:from>
        <xdr:to>
          <xdr:col>8</xdr:col>
          <xdr:colOff>209550</xdr:colOff>
          <xdr:row>11</xdr:row>
          <xdr:rowOff>257175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小売業、飲食業、サービス業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276225</xdr:rowOff>
        </xdr:from>
        <xdr:to>
          <xdr:col>9</xdr:col>
          <xdr:colOff>104775</xdr:colOff>
          <xdr:row>13</xdr:row>
          <xdr:rowOff>133350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上記以外</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1628776</xdr:colOff>
      <xdr:row>31</xdr:row>
      <xdr:rowOff>1</xdr:rowOff>
    </xdr:from>
    <xdr:to>
      <xdr:col>1</xdr:col>
      <xdr:colOff>5686426</xdr:colOff>
      <xdr:row>38</xdr:row>
      <xdr:rowOff>95251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847851" y="7200901"/>
          <a:ext cx="4057650" cy="12954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明朝" panose="02020609040205080304" pitchFamily="17" charset="-128"/>
              <a:ea typeface="ＭＳ 明朝" panose="02020609040205080304" pitchFamily="17" charset="-128"/>
            </a:rPr>
            <a:t>令和　　年　　月　　日</a:t>
          </a:r>
          <a:endParaRPr kumimoji="1" lang="en-US" altLang="ja-JP" sz="1200">
            <a:latin typeface="ＭＳ 明朝" panose="02020609040205080304" pitchFamily="17" charset="-128"/>
            <a:ea typeface="ＭＳ 明朝" panose="02020609040205080304" pitchFamily="17" charset="-128"/>
          </a:endParaRPr>
        </a:p>
        <a:p>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（事業所名）</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印</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（代表者名）</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1</xdr:col>
      <xdr:colOff>4938712</xdr:colOff>
      <xdr:row>0</xdr:row>
      <xdr:rowOff>28575</xdr:rowOff>
    </xdr:from>
    <xdr:to>
      <xdr:col>1</xdr:col>
      <xdr:colOff>5715000</xdr:colOff>
      <xdr:row>1</xdr:row>
      <xdr:rowOff>142875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157787" y="28575"/>
          <a:ext cx="776288"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奥州市</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8</xdr:row>
          <xdr:rowOff>0</xdr:rowOff>
        </xdr:from>
        <xdr:to>
          <xdr:col>1</xdr:col>
          <xdr:colOff>95250</xdr:colOff>
          <xdr:row>9</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0</xdr:rowOff>
        </xdr:from>
        <xdr:to>
          <xdr:col>1</xdr:col>
          <xdr:colOff>95250</xdr:colOff>
          <xdr:row>11</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0</xdr:rowOff>
        </xdr:from>
        <xdr:to>
          <xdr:col>1</xdr:col>
          <xdr:colOff>95250</xdr:colOff>
          <xdr:row>12</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0</xdr:rowOff>
        </xdr:from>
        <xdr:to>
          <xdr:col>1</xdr:col>
          <xdr:colOff>95250</xdr:colOff>
          <xdr:row>13</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0</xdr:rowOff>
        </xdr:from>
        <xdr:to>
          <xdr:col>1</xdr:col>
          <xdr:colOff>95250</xdr:colOff>
          <xdr:row>14</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0</xdr:rowOff>
        </xdr:from>
        <xdr:to>
          <xdr:col>1</xdr:col>
          <xdr:colOff>95250</xdr:colOff>
          <xdr:row>15</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0</xdr:rowOff>
        </xdr:from>
        <xdr:to>
          <xdr:col>1</xdr:col>
          <xdr:colOff>95250</xdr:colOff>
          <xdr:row>21</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21</xdr:row>
          <xdr:rowOff>0</xdr:rowOff>
        </xdr:from>
        <xdr:to>
          <xdr:col>1</xdr:col>
          <xdr:colOff>95250</xdr:colOff>
          <xdr:row>22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0</xdr:rowOff>
        </xdr:from>
        <xdr:to>
          <xdr:col>1</xdr:col>
          <xdr:colOff>95250</xdr:colOff>
          <xdr:row>23</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xdr:row>
          <xdr:rowOff>0</xdr:rowOff>
        </xdr:from>
        <xdr:to>
          <xdr:col>1</xdr:col>
          <xdr:colOff>95250</xdr:colOff>
          <xdr:row>24</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0</xdr:rowOff>
        </xdr:from>
        <xdr:to>
          <xdr:col>1</xdr:col>
          <xdr:colOff>95250</xdr:colOff>
          <xdr:row>25</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25</xdr:row>
          <xdr:rowOff>0</xdr:rowOff>
        </xdr:from>
        <xdr:to>
          <xdr:col>1</xdr:col>
          <xdr:colOff>95250</xdr:colOff>
          <xdr:row>26</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0</xdr:rowOff>
        </xdr:from>
        <xdr:to>
          <xdr:col>1</xdr:col>
          <xdr:colOff>95250</xdr:colOff>
          <xdr:row>27</xdr:row>
          <xdr:rowOff>19050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3.xml"/><Relationship Id="rId16"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F28D5-043C-4FF6-936F-8E8F3EF4013E}">
  <dimension ref="A1:AJ46"/>
  <sheetViews>
    <sheetView tabSelected="1" view="pageBreakPreview" zoomScaleNormal="100" zoomScaleSheetLayoutView="100" workbookViewId="0">
      <selection sqref="A1:AF1"/>
    </sheetView>
  </sheetViews>
  <sheetFormatPr defaultRowHeight="12" x14ac:dyDescent="0.2"/>
  <cols>
    <col min="1" max="36" width="3.5" style="27" customWidth="1"/>
    <col min="37" max="39" width="3" style="27" customWidth="1"/>
    <col min="40" max="16384" width="9.33203125" style="27"/>
  </cols>
  <sheetData>
    <row r="1" spans="1:36" s="32" customFormat="1" ht="14.25" customHeight="1" x14ac:dyDescent="0.2">
      <c r="A1" s="103" t="s">
        <v>99</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4"/>
      <c r="AG1" s="105" t="s">
        <v>98</v>
      </c>
      <c r="AH1" s="106"/>
      <c r="AI1" s="106"/>
      <c r="AJ1" s="107"/>
    </row>
    <row r="2" spans="1:36" ht="7.5" customHeight="1" x14ac:dyDescent="0.2">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36" ht="14.25" customHeight="1" x14ac:dyDescent="0.2">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30" t="s">
        <v>52</v>
      </c>
      <c r="AD3" s="30"/>
      <c r="AE3" s="31">
        <v>3</v>
      </c>
      <c r="AF3" s="30" t="s">
        <v>97</v>
      </c>
      <c r="AG3" s="31"/>
      <c r="AH3" s="31" t="s">
        <v>96</v>
      </c>
      <c r="AI3" s="31"/>
      <c r="AJ3" s="30" t="s">
        <v>95</v>
      </c>
    </row>
    <row r="4" spans="1:36" ht="7.5" customHeight="1" x14ac:dyDescent="0.2">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row>
    <row r="5" spans="1:36" ht="14.25" customHeight="1" thickBot="1" x14ac:dyDescent="0.25">
      <c r="A5" s="109" t="s">
        <v>94</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row>
    <row r="6" spans="1:36" ht="17.25" customHeight="1" x14ac:dyDescent="0.2">
      <c r="A6" s="116"/>
      <c r="B6" s="116"/>
      <c r="C6" s="116"/>
      <c r="D6" s="116"/>
      <c r="E6" s="116"/>
      <c r="F6" s="116"/>
      <c r="G6" s="116"/>
      <c r="H6" s="116"/>
      <c r="I6" s="116"/>
      <c r="J6" s="116"/>
      <c r="K6" s="116"/>
      <c r="L6" s="116"/>
      <c r="M6" s="117"/>
      <c r="N6" s="118" t="s">
        <v>93</v>
      </c>
      <c r="O6" s="119"/>
      <c r="P6" s="119"/>
      <c r="Q6" s="143" t="s">
        <v>92</v>
      </c>
      <c r="R6" s="144"/>
      <c r="S6" s="144"/>
      <c r="T6" s="144"/>
      <c r="U6" s="144"/>
      <c r="V6" s="144"/>
      <c r="W6" s="144"/>
      <c r="X6" s="144"/>
      <c r="Y6" s="144"/>
      <c r="Z6" s="144"/>
      <c r="AA6" s="144"/>
      <c r="AB6" s="144"/>
      <c r="AC6" s="144"/>
      <c r="AD6" s="144"/>
      <c r="AE6" s="144"/>
      <c r="AF6" s="144"/>
      <c r="AG6" s="145"/>
      <c r="AH6" s="110" t="s">
        <v>91</v>
      </c>
      <c r="AI6" s="110"/>
      <c r="AJ6" s="111"/>
    </row>
    <row r="7" spans="1:36" ht="17.25" customHeight="1" x14ac:dyDescent="0.2">
      <c r="A7" s="116"/>
      <c r="B7" s="116"/>
      <c r="C7" s="116"/>
      <c r="D7" s="116"/>
      <c r="E7" s="116"/>
      <c r="F7" s="116"/>
      <c r="G7" s="116"/>
      <c r="H7" s="116"/>
      <c r="I7" s="116"/>
      <c r="J7" s="116"/>
      <c r="K7" s="116"/>
      <c r="L7" s="116"/>
      <c r="M7" s="117"/>
      <c r="N7" s="120"/>
      <c r="O7" s="121"/>
      <c r="P7" s="121"/>
      <c r="Q7" s="163"/>
      <c r="R7" s="164"/>
      <c r="S7" s="164"/>
      <c r="T7" s="164"/>
      <c r="U7" s="164"/>
      <c r="V7" s="164"/>
      <c r="W7" s="164"/>
      <c r="X7" s="164"/>
      <c r="Y7" s="164"/>
      <c r="Z7" s="164"/>
      <c r="AA7" s="164"/>
      <c r="AB7" s="164"/>
      <c r="AC7" s="164"/>
      <c r="AD7" s="164"/>
      <c r="AE7" s="164"/>
      <c r="AF7" s="164"/>
      <c r="AG7" s="165"/>
      <c r="AH7" s="112"/>
      <c r="AI7" s="112"/>
      <c r="AJ7" s="113"/>
    </row>
    <row r="8" spans="1:36" ht="17.25" customHeight="1" x14ac:dyDescent="0.2">
      <c r="A8" s="116"/>
      <c r="B8" s="116"/>
      <c r="C8" s="116"/>
      <c r="D8" s="116"/>
      <c r="E8" s="116"/>
      <c r="F8" s="116"/>
      <c r="G8" s="116"/>
      <c r="H8" s="116"/>
      <c r="I8" s="116"/>
      <c r="J8" s="116"/>
      <c r="K8" s="116"/>
      <c r="L8" s="116"/>
      <c r="M8" s="117"/>
      <c r="N8" s="120"/>
      <c r="O8" s="121"/>
      <c r="P8" s="121"/>
      <c r="Q8" s="163"/>
      <c r="R8" s="164"/>
      <c r="S8" s="164"/>
      <c r="T8" s="164"/>
      <c r="U8" s="164"/>
      <c r="V8" s="164"/>
      <c r="W8" s="164"/>
      <c r="X8" s="164"/>
      <c r="Y8" s="164"/>
      <c r="Z8" s="164"/>
      <c r="AA8" s="164"/>
      <c r="AB8" s="164"/>
      <c r="AC8" s="164"/>
      <c r="AD8" s="164"/>
      <c r="AE8" s="164"/>
      <c r="AF8" s="164"/>
      <c r="AG8" s="165"/>
      <c r="AH8" s="112"/>
      <c r="AI8" s="112"/>
      <c r="AJ8" s="113"/>
    </row>
    <row r="9" spans="1:36" ht="17.25" customHeight="1" x14ac:dyDescent="0.2">
      <c r="A9" s="116"/>
      <c r="B9" s="116"/>
      <c r="C9" s="116"/>
      <c r="D9" s="116"/>
      <c r="E9" s="116"/>
      <c r="F9" s="116"/>
      <c r="G9" s="116"/>
      <c r="H9" s="116"/>
      <c r="I9" s="116"/>
      <c r="J9" s="116"/>
      <c r="K9" s="116"/>
      <c r="L9" s="116"/>
      <c r="M9" s="117"/>
      <c r="N9" s="122"/>
      <c r="O9" s="123"/>
      <c r="P9" s="123"/>
      <c r="Q9" s="166"/>
      <c r="R9" s="135"/>
      <c r="S9" s="135"/>
      <c r="T9" s="135"/>
      <c r="U9" s="135"/>
      <c r="V9" s="135"/>
      <c r="W9" s="135"/>
      <c r="X9" s="135"/>
      <c r="Y9" s="135"/>
      <c r="Z9" s="135"/>
      <c r="AA9" s="135"/>
      <c r="AB9" s="135"/>
      <c r="AC9" s="135"/>
      <c r="AD9" s="135"/>
      <c r="AE9" s="135"/>
      <c r="AF9" s="135"/>
      <c r="AG9" s="167"/>
      <c r="AH9" s="112"/>
      <c r="AI9" s="112"/>
      <c r="AJ9" s="113"/>
    </row>
    <row r="10" spans="1:36" ht="17.25" customHeight="1" x14ac:dyDescent="0.2">
      <c r="A10" s="116"/>
      <c r="B10" s="116"/>
      <c r="C10" s="116"/>
      <c r="D10" s="116"/>
      <c r="E10" s="116"/>
      <c r="F10" s="116"/>
      <c r="G10" s="116"/>
      <c r="H10" s="116"/>
      <c r="I10" s="116"/>
      <c r="J10" s="116"/>
      <c r="K10" s="116"/>
      <c r="L10" s="116"/>
      <c r="M10" s="117"/>
      <c r="N10" s="124" t="s">
        <v>89</v>
      </c>
      <c r="O10" s="125"/>
      <c r="P10" s="125"/>
      <c r="Q10" s="141"/>
      <c r="R10" s="125"/>
      <c r="S10" s="125"/>
      <c r="T10" s="125"/>
      <c r="U10" s="125"/>
      <c r="V10" s="125"/>
      <c r="W10" s="125"/>
      <c r="X10" s="125"/>
      <c r="Y10" s="125"/>
      <c r="Z10" s="125"/>
      <c r="AA10" s="125"/>
      <c r="AB10" s="125"/>
      <c r="AC10" s="125"/>
      <c r="AD10" s="125"/>
      <c r="AE10" s="125"/>
      <c r="AF10" s="125"/>
      <c r="AG10" s="142"/>
      <c r="AH10" s="112"/>
      <c r="AI10" s="112"/>
      <c r="AJ10" s="113"/>
    </row>
    <row r="11" spans="1:36" ht="17.25" customHeight="1" x14ac:dyDescent="0.2">
      <c r="A11" s="116"/>
      <c r="B11" s="116"/>
      <c r="C11" s="116"/>
      <c r="D11" s="116"/>
      <c r="E11" s="116"/>
      <c r="F11" s="116"/>
      <c r="G11" s="116"/>
      <c r="H11" s="116"/>
      <c r="I11" s="116"/>
      <c r="J11" s="116"/>
      <c r="K11" s="116"/>
      <c r="L11" s="116"/>
      <c r="M11" s="117"/>
      <c r="N11" s="126" t="s">
        <v>90</v>
      </c>
      <c r="O11" s="127"/>
      <c r="P11" s="127"/>
      <c r="Q11" s="136"/>
      <c r="R11" s="133"/>
      <c r="S11" s="133"/>
      <c r="T11" s="133"/>
      <c r="U11" s="133"/>
      <c r="V11" s="133"/>
      <c r="W11" s="133"/>
      <c r="X11" s="133"/>
      <c r="Y11" s="133"/>
      <c r="Z11" s="133"/>
      <c r="AA11" s="133"/>
      <c r="AB11" s="133"/>
      <c r="AC11" s="133"/>
      <c r="AD11" s="133"/>
      <c r="AE11" s="133"/>
      <c r="AF11" s="133"/>
      <c r="AG11" s="137"/>
      <c r="AH11" s="112"/>
      <c r="AI11" s="112"/>
      <c r="AJ11" s="113"/>
    </row>
    <row r="12" spans="1:36" ht="17.25" customHeight="1" x14ac:dyDescent="0.2">
      <c r="A12" s="116"/>
      <c r="B12" s="116"/>
      <c r="C12" s="116"/>
      <c r="D12" s="116"/>
      <c r="E12" s="116"/>
      <c r="F12" s="116"/>
      <c r="G12" s="116"/>
      <c r="H12" s="116"/>
      <c r="I12" s="116"/>
      <c r="J12" s="116"/>
      <c r="K12" s="116"/>
      <c r="L12" s="116"/>
      <c r="M12" s="117"/>
      <c r="N12" s="128"/>
      <c r="O12" s="129"/>
      <c r="P12" s="129"/>
      <c r="Q12" s="163"/>
      <c r="R12" s="164"/>
      <c r="S12" s="164"/>
      <c r="T12" s="164"/>
      <c r="U12" s="164"/>
      <c r="V12" s="164"/>
      <c r="W12" s="164"/>
      <c r="X12" s="164"/>
      <c r="Y12" s="164"/>
      <c r="Z12" s="164"/>
      <c r="AA12" s="164"/>
      <c r="AB12" s="164"/>
      <c r="AC12" s="164"/>
      <c r="AD12" s="164"/>
      <c r="AE12" s="164"/>
      <c r="AF12" s="164"/>
      <c r="AG12" s="165"/>
      <c r="AH12" s="112"/>
      <c r="AI12" s="112"/>
      <c r="AJ12" s="113"/>
    </row>
    <row r="13" spans="1:36" ht="17.25" customHeight="1" x14ac:dyDescent="0.2">
      <c r="A13" s="116"/>
      <c r="B13" s="116"/>
      <c r="C13" s="116"/>
      <c r="D13" s="116"/>
      <c r="E13" s="116"/>
      <c r="F13" s="116"/>
      <c r="G13" s="116"/>
      <c r="H13" s="116"/>
      <c r="I13" s="116"/>
      <c r="J13" s="116"/>
      <c r="K13" s="116"/>
      <c r="L13" s="116"/>
      <c r="M13" s="117"/>
      <c r="N13" s="130"/>
      <c r="O13" s="131"/>
      <c r="P13" s="131"/>
      <c r="Q13" s="166"/>
      <c r="R13" s="135"/>
      <c r="S13" s="135"/>
      <c r="T13" s="135"/>
      <c r="U13" s="135"/>
      <c r="V13" s="135"/>
      <c r="W13" s="135"/>
      <c r="X13" s="135"/>
      <c r="Y13" s="135"/>
      <c r="Z13" s="135"/>
      <c r="AA13" s="135"/>
      <c r="AB13" s="135"/>
      <c r="AC13" s="135"/>
      <c r="AD13" s="135"/>
      <c r="AE13" s="135"/>
      <c r="AF13" s="135"/>
      <c r="AG13" s="167"/>
      <c r="AH13" s="112"/>
      <c r="AI13" s="112"/>
      <c r="AJ13" s="113"/>
    </row>
    <row r="14" spans="1:36" ht="17.25" customHeight="1" x14ac:dyDescent="0.2">
      <c r="A14" s="116"/>
      <c r="B14" s="116"/>
      <c r="C14" s="116"/>
      <c r="D14" s="116"/>
      <c r="E14" s="116"/>
      <c r="F14" s="116"/>
      <c r="G14" s="116"/>
      <c r="H14" s="116"/>
      <c r="I14" s="116"/>
      <c r="J14" s="116"/>
      <c r="K14" s="116"/>
      <c r="L14" s="116"/>
      <c r="M14" s="117"/>
      <c r="N14" s="124" t="s">
        <v>89</v>
      </c>
      <c r="O14" s="125"/>
      <c r="P14" s="125"/>
      <c r="Q14" s="141"/>
      <c r="R14" s="125"/>
      <c r="S14" s="125"/>
      <c r="T14" s="125"/>
      <c r="U14" s="125"/>
      <c r="V14" s="125"/>
      <c r="W14" s="125"/>
      <c r="X14" s="125"/>
      <c r="Y14" s="125"/>
      <c r="Z14" s="125"/>
      <c r="AA14" s="125"/>
      <c r="AB14" s="125"/>
      <c r="AC14" s="125"/>
      <c r="AD14" s="125"/>
      <c r="AE14" s="125"/>
      <c r="AF14" s="125"/>
      <c r="AG14" s="142"/>
      <c r="AH14" s="112"/>
      <c r="AI14" s="112"/>
      <c r="AJ14" s="113"/>
    </row>
    <row r="15" spans="1:36" ht="17.25" customHeight="1" x14ac:dyDescent="0.2">
      <c r="A15" s="116"/>
      <c r="B15" s="116"/>
      <c r="C15" s="116"/>
      <c r="D15" s="116"/>
      <c r="E15" s="116"/>
      <c r="F15" s="116"/>
      <c r="G15" s="116"/>
      <c r="H15" s="116"/>
      <c r="I15" s="116"/>
      <c r="J15" s="116"/>
      <c r="K15" s="116"/>
      <c r="L15" s="116"/>
      <c r="M15" s="117"/>
      <c r="N15" s="132" t="s">
        <v>88</v>
      </c>
      <c r="O15" s="133"/>
      <c r="P15" s="133"/>
      <c r="Q15" s="136"/>
      <c r="R15" s="133"/>
      <c r="S15" s="133"/>
      <c r="T15" s="133"/>
      <c r="U15" s="133"/>
      <c r="V15" s="133"/>
      <c r="W15" s="133"/>
      <c r="X15" s="133"/>
      <c r="Y15" s="133"/>
      <c r="Z15" s="133"/>
      <c r="AA15" s="133"/>
      <c r="AB15" s="133"/>
      <c r="AC15" s="133"/>
      <c r="AD15" s="133"/>
      <c r="AE15" s="133"/>
      <c r="AF15" s="133"/>
      <c r="AG15" s="137"/>
      <c r="AH15" s="112"/>
      <c r="AI15" s="112"/>
      <c r="AJ15" s="113"/>
    </row>
    <row r="16" spans="1:36" ht="17.25" customHeight="1" thickBot="1" x14ac:dyDescent="0.25">
      <c r="A16" s="116"/>
      <c r="B16" s="116"/>
      <c r="C16" s="116"/>
      <c r="D16" s="116"/>
      <c r="E16" s="116"/>
      <c r="F16" s="116"/>
      <c r="G16" s="116"/>
      <c r="H16" s="116"/>
      <c r="I16" s="116"/>
      <c r="J16" s="116"/>
      <c r="K16" s="116"/>
      <c r="L16" s="116"/>
      <c r="M16" s="117"/>
      <c r="N16" s="134"/>
      <c r="O16" s="135"/>
      <c r="P16" s="135"/>
      <c r="Q16" s="138"/>
      <c r="R16" s="139"/>
      <c r="S16" s="139"/>
      <c r="T16" s="139"/>
      <c r="U16" s="139"/>
      <c r="V16" s="139"/>
      <c r="W16" s="139"/>
      <c r="X16" s="139"/>
      <c r="Y16" s="139"/>
      <c r="Z16" s="139"/>
      <c r="AA16" s="139"/>
      <c r="AB16" s="139"/>
      <c r="AC16" s="139"/>
      <c r="AD16" s="139"/>
      <c r="AE16" s="139"/>
      <c r="AF16" s="139"/>
      <c r="AG16" s="140"/>
      <c r="AH16" s="114"/>
      <c r="AI16" s="114"/>
      <c r="AJ16" s="115"/>
    </row>
    <row r="17" spans="1:36" ht="16.5" customHeight="1" x14ac:dyDescent="0.2">
      <c r="A17" s="108" t="s">
        <v>87</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row>
    <row r="18" spans="1:36" s="29" customFormat="1" ht="15.75" customHeight="1" x14ac:dyDescent="0.2">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row>
    <row r="19" spans="1:36" s="29" customFormat="1" ht="14.25" customHeight="1" x14ac:dyDescent="0.2">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row>
    <row r="20" spans="1:36" s="29" customFormat="1" ht="19.5" customHeight="1" thickBot="1" x14ac:dyDescent="0.25">
      <c r="A20" s="169" t="s">
        <v>86</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row>
    <row r="21" spans="1:36" ht="24.75" customHeight="1" x14ac:dyDescent="0.2">
      <c r="A21" s="194" t="s">
        <v>85</v>
      </c>
      <c r="B21" s="149"/>
      <c r="C21" s="149"/>
      <c r="D21" s="149"/>
      <c r="E21" s="149"/>
      <c r="F21" s="149"/>
      <c r="G21" s="149"/>
      <c r="H21" s="150"/>
      <c r="I21" s="195"/>
      <c r="J21" s="196"/>
      <c r="K21" s="196"/>
      <c r="L21" s="196"/>
      <c r="M21" s="196"/>
      <c r="N21" s="196"/>
      <c r="O21" s="196"/>
      <c r="P21" s="196"/>
      <c r="Q21" s="197"/>
      <c r="R21" s="188" t="s">
        <v>0</v>
      </c>
      <c r="S21" s="189"/>
      <c r="T21" s="189"/>
      <c r="U21" s="190"/>
      <c r="V21" s="180" t="s">
        <v>84</v>
      </c>
      <c r="W21" s="149"/>
      <c r="X21" s="149"/>
      <c r="Y21" s="150"/>
      <c r="Z21" s="182"/>
      <c r="AA21" s="183"/>
      <c r="AB21" s="183"/>
      <c r="AC21" s="183"/>
      <c r="AD21" s="183"/>
      <c r="AE21" s="184"/>
      <c r="AF21" s="188" t="s">
        <v>83</v>
      </c>
      <c r="AG21" s="189"/>
      <c r="AH21" s="189"/>
      <c r="AI21" s="189"/>
      <c r="AJ21" s="190"/>
    </row>
    <row r="22" spans="1:36" ht="24.75" customHeight="1" thickBot="1" x14ac:dyDescent="0.25">
      <c r="A22" s="149"/>
      <c r="B22" s="149"/>
      <c r="C22" s="149"/>
      <c r="D22" s="149"/>
      <c r="E22" s="149"/>
      <c r="F22" s="149"/>
      <c r="G22" s="149"/>
      <c r="H22" s="150"/>
      <c r="I22" s="198"/>
      <c r="J22" s="199"/>
      <c r="K22" s="199"/>
      <c r="L22" s="199"/>
      <c r="M22" s="199"/>
      <c r="N22" s="199"/>
      <c r="O22" s="199"/>
      <c r="P22" s="199"/>
      <c r="Q22" s="200"/>
      <c r="R22" s="191"/>
      <c r="S22" s="192"/>
      <c r="T22" s="192"/>
      <c r="U22" s="193"/>
      <c r="V22" s="178"/>
      <c r="W22" s="179"/>
      <c r="X22" s="179"/>
      <c r="Y22" s="181"/>
      <c r="Z22" s="185"/>
      <c r="AA22" s="186"/>
      <c r="AB22" s="186"/>
      <c r="AC22" s="186"/>
      <c r="AD22" s="186"/>
      <c r="AE22" s="187"/>
      <c r="AF22" s="191"/>
      <c r="AG22" s="192"/>
      <c r="AH22" s="192"/>
      <c r="AI22" s="192"/>
      <c r="AJ22" s="193"/>
    </row>
    <row r="23" spans="1:36" ht="24.75" customHeight="1" thickBot="1" x14ac:dyDescent="0.25">
      <c r="A23" s="149" t="s">
        <v>82</v>
      </c>
      <c r="B23" s="149"/>
      <c r="C23" s="149"/>
      <c r="D23" s="149"/>
      <c r="E23" s="149"/>
      <c r="F23" s="149"/>
      <c r="G23" s="149"/>
      <c r="H23" s="150"/>
      <c r="I23" s="202" t="s">
        <v>81</v>
      </c>
      <c r="J23" s="203"/>
      <c r="K23" s="203"/>
      <c r="L23" s="203"/>
      <c r="M23" s="203"/>
      <c r="N23" s="203"/>
      <c r="O23" s="203"/>
      <c r="P23" s="203"/>
      <c r="Q23" s="203"/>
      <c r="R23" s="203"/>
      <c r="S23" s="203"/>
      <c r="T23" s="203"/>
      <c r="U23" s="203"/>
      <c r="V23" s="204"/>
      <c r="W23" s="204"/>
      <c r="X23" s="204"/>
      <c r="Y23" s="204"/>
      <c r="Z23" s="203"/>
      <c r="AA23" s="203"/>
      <c r="AB23" s="203"/>
      <c r="AC23" s="203"/>
      <c r="AD23" s="203"/>
      <c r="AE23" s="203"/>
      <c r="AF23" s="203"/>
      <c r="AG23" s="203"/>
      <c r="AH23" s="203"/>
      <c r="AI23" s="203"/>
      <c r="AJ23" s="205"/>
    </row>
    <row r="24" spans="1:36" ht="24.75" customHeight="1" thickBot="1" x14ac:dyDescent="0.25">
      <c r="A24" s="149" t="s">
        <v>80</v>
      </c>
      <c r="B24" s="149"/>
      <c r="C24" s="149"/>
      <c r="D24" s="149"/>
      <c r="E24" s="149"/>
      <c r="F24" s="149"/>
      <c r="G24" s="149"/>
      <c r="H24" s="149"/>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row>
    <row r="25" spans="1:36" ht="24.75" customHeight="1" thickBot="1" x14ac:dyDescent="0.25">
      <c r="A25" s="149" t="s">
        <v>79</v>
      </c>
      <c r="B25" s="149"/>
      <c r="C25" s="149"/>
      <c r="D25" s="149"/>
      <c r="E25" s="149"/>
      <c r="F25" s="149"/>
      <c r="G25" s="149"/>
      <c r="H25" s="150"/>
      <c r="I25" s="206"/>
      <c r="J25" s="207"/>
      <c r="K25" s="207"/>
      <c r="L25" s="207"/>
      <c r="M25" s="207"/>
      <c r="N25" s="207"/>
      <c r="O25" s="207"/>
      <c r="P25" s="207"/>
      <c r="Q25" s="207"/>
      <c r="R25" s="207"/>
      <c r="S25" s="207"/>
      <c r="T25" s="207"/>
      <c r="U25" s="207"/>
      <c r="V25" s="204"/>
      <c r="W25" s="204"/>
      <c r="X25" s="204"/>
      <c r="Y25" s="204"/>
      <c r="Z25" s="207"/>
      <c r="AA25" s="207"/>
      <c r="AB25" s="207"/>
      <c r="AC25" s="207"/>
      <c r="AD25" s="207"/>
      <c r="AE25" s="207"/>
      <c r="AF25" s="207"/>
      <c r="AG25" s="207"/>
      <c r="AH25" s="207"/>
      <c r="AI25" s="207"/>
      <c r="AJ25" s="208"/>
    </row>
    <row r="26" spans="1:36" ht="24.75" customHeight="1" thickBot="1" x14ac:dyDescent="0.25">
      <c r="A26" s="149" t="s">
        <v>78</v>
      </c>
      <c r="B26" s="149"/>
      <c r="C26" s="149"/>
      <c r="D26" s="149"/>
      <c r="E26" s="149"/>
      <c r="F26" s="149"/>
      <c r="G26" s="149"/>
      <c r="H26" s="150"/>
      <c r="I26" s="209"/>
      <c r="J26" s="210"/>
      <c r="K26" s="210"/>
      <c r="L26" s="210"/>
      <c r="M26" s="210"/>
      <c r="N26" s="210"/>
      <c r="O26" s="210"/>
      <c r="P26" s="210"/>
      <c r="Q26" s="211"/>
      <c r="R26" s="212" t="s">
        <v>0</v>
      </c>
      <c r="S26" s="213"/>
      <c r="T26" s="213"/>
      <c r="U26" s="214"/>
      <c r="V26" s="215" t="s">
        <v>77</v>
      </c>
      <c r="W26" s="161"/>
      <c r="X26" s="161"/>
      <c r="Y26" s="216"/>
      <c r="Z26" s="217"/>
      <c r="AA26" s="213"/>
      <c r="AB26" s="213"/>
      <c r="AC26" s="213"/>
      <c r="AD26" s="213"/>
      <c r="AE26" s="218"/>
      <c r="AF26" s="212" t="s">
        <v>76</v>
      </c>
      <c r="AG26" s="213"/>
      <c r="AH26" s="213"/>
      <c r="AI26" s="213"/>
      <c r="AJ26" s="214"/>
    </row>
    <row r="27" spans="1:36" ht="24.75" customHeight="1" thickBot="1" x14ac:dyDescent="0.25">
      <c r="A27" s="219" t="s">
        <v>75</v>
      </c>
      <c r="B27" s="220"/>
      <c r="C27" s="220"/>
      <c r="D27" s="220"/>
      <c r="E27" s="220"/>
      <c r="F27" s="220"/>
      <c r="G27" s="220"/>
      <c r="H27" s="220"/>
      <c r="I27" s="221"/>
      <c r="J27" s="221"/>
      <c r="K27" s="221"/>
      <c r="L27" s="221"/>
      <c r="M27" s="221"/>
      <c r="N27" s="221"/>
      <c r="O27" s="221"/>
      <c r="P27" s="221"/>
      <c r="Q27" s="221"/>
      <c r="R27" s="221"/>
      <c r="S27" s="221"/>
      <c r="T27" s="221"/>
      <c r="U27" s="221"/>
      <c r="V27" s="219"/>
      <c r="W27" s="219"/>
      <c r="X27" s="219"/>
      <c r="Y27" s="219"/>
      <c r="Z27" s="221"/>
      <c r="AA27" s="221"/>
      <c r="AB27" s="221"/>
      <c r="AC27" s="221"/>
      <c r="AD27" s="221"/>
      <c r="AE27" s="221"/>
      <c r="AF27" s="221"/>
      <c r="AG27" s="221"/>
      <c r="AH27" s="221"/>
      <c r="AI27" s="221"/>
      <c r="AJ27" s="221"/>
    </row>
    <row r="28" spans="1:36" ht="24.75" customHeight="1" x14ac:dyDescent="0.2">
      <c r="A28" s="170"/>
      <c r="B28" s="149" t="s">
        <v>74</v>
      </c>
      <c r="C28" s="149"/>
      <c r="D28" s="149"/>
      <c r="E28" s="149"/>
      <c r="F28" s="149"/>
      <c r="G28" s="149"/>
      <c r="H28" s="150"/>
      <c r="I28" s="146"/>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8"/>
    </row>
    <row r="29" spans="1:36" ht="24.75" customHeight="1" x14ac:dyDescent="0.2">
      <c r="A29" s="171"/>
      <c r="B29" s="149" t="s">
        <v>6</v>
      </c>
      <c r="C29" s="149"/>
      <c r="D29" s="149"/>
      <c r="E29" s="149"/>
      <c r="F29" s="149"/>
      <c r="G29" s="149"/>
      <c r="H29" s="150"/>
      <c r="I29" s="158"/>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59"/>
    </row>
    <row r="30" spans="1:36" ht="24.75" customHeight="1" x14ac:dyDescent="0.2">
      <c r="A30" s="171"/>
      <c r="B30" s="149" t="s">
        <v>73</v>
      </c>
      <c r="C30" s="149"/>
      <c r="D30" s="149"/>
      <c r="E30" s="149"/>
      <c r="F30" s="149"/>
      <c r="G30" s="149"/>
      <c r="H30" s="150"/>
      <c r="I30" s="15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59"/>
    </row>
    <row r="31" spans="1:36" ht="24.75" customHeight="1" x14ac:dyDescent="0.2">
      <c r="A31" s="171"/>
      <c r="B31" s="149" t="s">
        <v>72</v>
      </c>
      <c r="C31" s="149"/>
      <c r="D31" s="149"/>
      <c r="E31" s="149"/>
      <c r="F31" s="149"/>
      <c r="G31" s="149"/>
      <c r="H31" s="150"/>
      <c r="I31" s="158"/>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59"/>
    </row>
    <row r="32" spans="1:36" ht="24.75" customHeight="1" thickBot="1" x14ac:dyDescent="0.25">
      <c r="A32" s="171"/>
      <c r="B32" s="223" t="s">
        <v>71</v>
      </c>
      <c r="C32" s="224"/>
      <c r="D32" s="224"/>
      <c r="E32" s="224"/>
      <c r="F32" s="224"/>
      <c r="G32" s="224"/>
      <c r="H32" s="225"/>
      <c r="I32" s="226"/>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8"/>
    </row>
    <row r="33" spans="1:36" ht="24.75" customHeight="1" thickBot="1" x14ac:dyDescent="0.25">
      <c r="A33" s="219" t="s">
        <v>70</v>
      </c>
      <c r="B33" s="220"/>
      <c r="C33" s="220"/>
      <c r="D33" s="220"/>
      <c r="E33" s="220"/>
      <c r="F33" s="220"/>
      <c r="G33" s="220"/>
      <c r="H33" s="220"/>
      <c r="I33" s="221"/>
      <c r="J33" s="221"/>
      <c r="K33" s="221"/>
      <c r="L33" s="221"/>
      <c r="M33" s="221"/>
      <c r="N33" s="221"/>
      <c r="O33" s="221"/>
      <c r="P33" s="221"/>
      <c r="Q33" s="221"/>
      <c r="R33" s="221"/>
      <c r="S33" s="221"/>
      <c r="T33" s="221"/>
      <c r="U33" s="221"/>
      <c r="V33" s="222"/>
      <c r="W33" s="222"/>
      <c r="X33" s="222"/>
      <c r="Y33" s="222"/>
      <c r="Z33" s="221"/>
      <c r="AA33" s="221"/>
      <c r="AB33" s="221"/>
      <c r="AC33" s="221"/>
      <c r="AD33" s="221"/>
      <c r="AE33" s="221"/>
      <c r="AF33" s="221"/>
      <c r="AG33" s="221"/>
      <c r="AH33" s="221"/>
      <c r="AI33" s="221"/>
      <c r="AJ33" s="221"/>
    </row>
    <row r="34" spans="1:36" ht="24.75" customHeight="1" x14ac:dyDescent="0.2">
      <c r="A34" s="170"/>
      <c r="B34" s="149" t="s">
        <v>69</v>
      </c>
      <c r="C34" s="149"/>
      <c r="D34" s="149"/>
      <c r="E34" s="149"/>
      <c r="F34" s="149"/>
      <c r="G34" s="149"/>
      <c r="H34" s="150"/>
      <c r="I34" s="146"/>
      <c r="J34" s="147"/>
      <c r="K34" s="147"/>
      <c r="L34" s="147"/>
      <c r="M34" s="147"/>
      <c r="N34" s="147"/>
      <c r="O34" s="147"/>
      <c r="P34" s="147"/>
      <c r="Q34" s="147"/>
      <c r="R34" s="147"/>
      <c r="S34" s="147"/>
      <c r="T34" s="147"/>
      <c r="U34" s="148"/>
      <c r="V34" s="151" t="s">
        <v>68</v>
      </c>
      <c r="W34" s="152"/>
      <c r="X34" s="152"/>
      <c r="Y34" s="153"/>
      <c r="Z34" s="146"/>
      <c r="AA34" s="147"/>
      <c r="AB34" s="147"/>
      <c r="AC34" s="147"/>
      <c r="AD34" s="147"/>
      <c r="AE34" s="147"/>
      <c r="AF34" s="147"/>
      <c r="AG34" s="147"/>
      <c r="AH34" s="147"/>
      <c r="AI34" s="147"/>
      <c r="AJ34" s="148"/>
    </row>
    <row r="35" spans="1:36" ht="24.75" customHeight="1" thickBot="1" x14ac:dyDescent="0.25">
      <c r="A35" s="171"/>
      <c r="B35" s="149" t="s">
        <v>67</v>
      </c>
      <c r="C35" s="149"/>
      <c r="D35" s="149"/>
      <c r="E35" s="149"/>
      <c r="F35" s="149"/>
      <c r="G35" s="149"/>
      <c r="H35" s="150"/>
      <c r="I35" s="158"/>
      <c r="J35" s="149"/>
      <c r="K35" s="149"/>
      <c r="L35" s="149"/>
      <c r="M35" s="149"/>
      <c r="N35" s="149"/>
      <c r="O35" s="149"/>
      <c r="P35" s="149"/>
      <c r="Q35" s="149"/>
      <c r="R35" s="149"/>
      <c r="S35" s="149"/>
      <c r="T35" s="149"/>
      <c r="U35" s="159"/>
      <c r="V35" s="178" t="s">
        <v>66</v>
      </c>
      <c r="W35" s="179"/>
      <c r="X35" s="179"/>
      <c r="Y35" s="179"/>
      <c r="Z35" s="158"/>
      <c r="AA35" s="149"/>
      <c r="AB35" s="149"/>
      <c r="AC35" s="149"/>
      <c r="AD35" s="149"/>
      <c r="AE35" s="149"/>
      <c r="AF35" s="149"/>
      <c r="AG35" s="149"/>
      <c r="AH35" s="149"/>
      <c r="AI35" s="149"/>
      <c r="AJ35" s="159"/>
    </row>
    <row r="36" spans="1:36" ht="24.75" customHeight="1" x14ac:dyDescent="0.2">
      <c r="A36" s="171"/>
      <c r="B36" s="149" t="s">
        <v>65</v>
      </c>
      <c r="C36" s="149"/>
      <c r="D36" s="149"/>
      <c r="E36" s="149"/>
      <c r="F36" s="149"/>
      <c r="G36" s="149"/>
      <c r="H36" s="150"/>
      <c r="I36" s="160" t="s">
        <v>64</v>
      </c>
      <c r="J36" s="161"/>
      <c r="K36" s="161"/>
      <c r="L36" s="161"/>
      <c r="M36" s="161"/>
      <c r="N36" s="161"/>
      <c r="O36" s="161"/>
      <c r="P36" s="161"/>
      <c r="Q36" s="161"/>
      <c r="R36" s="161"/>
      <c r="S36" s="161"/>
      <c r="T36" s="161"/>
      <c r="U36" s="161"/>
      <c r="V36" s="147"/>
      <c r="W36" s="147"/>
      <c r="X36" s="147"/>
      <c r="Y36" s="147"/>
      <c r="Z36" s="161"/>
      <c r="AA36" s="161"/>
      <c r="AB36" s="161"/>
      <c r="AC36" s="161"/>
      <c r="AD36" s="161"/>
      <c r="AE36" s="161"/>
      <c r="AF36" s="161"/>
      <c r="AG36" s="161"/>
      <c r="AH36" s="161"/>
      <c r="AI36" s="161"/>
      <c r="AJ36" s="162"/>
    </row>
    <row r="37" spans="1:36" ht="24.75" customHeight="1" x14ac:dyDescent="0.2">
      <c r="A37" s="171"/>
      <c r="B37" s="149" t="s">
        <v>63</v>
      </c>
      <c r="C37" s="149"/>
      <c r="D37" s="149"/>
      <c r="E37" s="149"/>
      <c r="F37" s="149"/>
      <c r="G37" s="149"/>
      <c r="H37" s="150"/>
      <c r="I37" s="155"/>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7"/>
    </row>
    <row r="38" spans="1:36" ht="24.75" customHeight="1" x14ac:dyDescent="0.2">
      <c r="A38" s="171"/>
      <c r="B38" s="149" t="s">
        <v>62</v>
      </c>
      <c r="C38" s="149"/>
      <c r="D38" s="149"/>
      <c r="E38" s="149"/>
      <c r="F38" s="149"/>
      <c r="G38" s="149"/>
      <c r="H38" s="150"/>
      <c r="I38" s="175"/>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7"/>
    </row>
    <row r="39" spans="1:36" ht="24.75" customHeight="1" thickBot="1" x14ac:dyDescent="0.2">
      <c r="A39" s="171"/>
      <c r="B39" s="149"/>
      <c r="C39" s="149"/>
      <c r="D39" s="149"/>
      <c r="E39" s="149"/>
      <c r="F39" s="149"/>
      <c r="G39" s="149"/>
      <c r="H39" s="150"/>
      <c r="I39" s="172" t="s">
        <v>61</v>
      </c>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4"/>
    </row>
    <row r="40" spans="1:36" x14ac:dyDescent="0.2">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row>
    <row r="41" spans="1:36" ht="19.5" customHeight="1" x14ac:dyDescent="0.2">
      <c r="A41" s="154" t="s">
        <v>60</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row>
    <row r="42" spans="1:36" s="28" customFormat="1" ht="16.5" customHeight="1" x14ac:dyDescent="0.2">
      <c r="A42" s="192" t="s">
        <v>59</v>
      </c>
      <c r="B42" s="192"/>
      <c r="C42" s="192"/>
      <c r="D42" s="192"/>
      <c r="E42" s="192"/>
      <c r="F42" s="192"/>
      <c r="G42" s="192" t="s">
        <v>58</v>
      </c>
      <c r="H42" s="192"/>
      <c r="I42" s="192"/>
      <c r="J42" s="192"/>
      <c r="K42" s="192"/>
      <c r="L42" s="192"/>
      <c r="M42" s="192" t="s">
        <v>57</v>
      </c>
      <c r="N42" s="192"/>
      <c r="O42" s="192"/>
      <c r="P42" s="192"/>
      <c r="Q42" s="192"/>
      <c r="R42" s="192"/>
      <c r="S42" s="192"/>
      <c r="T42" s="192"/>
      <c r="U42" s="192"/>
      <c r="V42" s="192"/>
      <c r="W42" s="192"/>
      <c r="X42" s="192"/>
      <c r="Y42" s="192" t="s">
        <v>56</v>
      </c>
      <c r="Z42" s="192"/>
      <c r="AA42" s="192"/>
      <c r="AB42" s="192"/>
      <c r="AC42" s="192"/>
      <c r="AD42" s="192"/>
      <c r="AE42" s="192" t="s">
        <v>55</v>
      </c>
      <c r="AF42" s="192"/>
      <c r="AG42" s="192"/>
      <c r="AH42" s="192"/>
      <c r="AI42" s="192"/>
      <c r="AJ42" s="192"/>
    </row>
    <row r="43" spans="1:36" x14ac:dyDescent="0.2">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row>
    <row r="44" spans="1:36" x14ac:dyDescent="0.2">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row>
    <row r="45" spans="1:36" x14ac:dyDescent="0.2">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row>
    <row r="46" spans="1:36" x14ac:dyDescent="0.2">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row>
  </sheetData>
  <mergeCells count="80">
    <mergeCell ref="A3:AB3"/>
    <mergeCell ref="A28:A32"/>
    <mergeCell ref="A33:AJ33"/>
    <mergeCell ref="B31:H31"/>
    <mergeCell ref="AE42:AJ42"/>
    <mergeCell ref="M42:X42"/>
    <mergeCell ref="A42:F42"/>
    <mergeCell ref="G42:L42"/>
    <mergeCell ref="Y42:AD42"/>
    <mergeCell ref="I31:AJ31"/>
    <mergeCell ref="I30:AJ30"/>
    <mergeCell ref="I29:AJ29"/>
    <mergeCell ref="I28:AJ28"/>
    <mergeCell ref="B32:H32"/>
    <mergeCell ref="I32:AJ32"/>
    <mergeCell ref="B30:H30"/>
    <mergeCell ref="B29:H29"/>
    <mergeCell ref="B28:H28"/>
    <mergeCell ref="A27:AJ27"/>
    <mergeCell ref="A26:H26"/>
    <mergeCell ref="A25:H25"/>
    <mergeCell ref="A24:AJ24"/>
    <mergeCell ref="I23:AJ23"/>
    <mergeCell ref="I25:AJ25"/>
    <mergeCell ref="I26:Q26"/>
    <mergeCell ref="R26:U26"/>
    <mergeCell ref="V26:Y26"/>
    <mergeCell ref="Z26:AE26"/>
    <mergeCell ref="AF26:AJ26"/>
    <mergeCell ref="Z21:AE22"/>
    <mergeCell ref="AF21:AJ22"/>
    <mergeCell ref="A21:H22"/>
    <mergeCell ref="A23:H23"/>
    <mergeCell ref="R21:U22"/>
    <mergeCell ref="I21:Q22"/>
    <mergeCell ref="Q11:AG13"/>
    <mergeCell ref="Q10:AG10"/>
    <mergeCell ref="Q7:AG9"/>
    <mergeCell ref="Y43:AD46"/>
    <mergeCell ref="AE43:AJ46"/>
    <mergeCell ref="A20:AJ20"/>
    <mergeCell ref="A43:F46"/>
    <mergeCell ref="G43:L46"/>
    <mergeCell ref="A34:A39"/>
    <mergeCell ref="M43:R46"/>
    <mergeCell ref="S43:X46"/>
    <mergeCell ref="I39:AJ39"/>
    <mergeCell ref="I38:AJ38"/>
    <mergeCell ref="V35:Y35"/>
    <mergeCell ref="B37:H37"/>
    <mergeCell ref="V21:Y22"/>
    <mergeCell ref="I34:U34"/>
    <mergeCell ref="B38:H39"/>
    <mergeCell ref="V34:Y34"/>
    <mergeCell ref="A40:AJ40"/>
    <mergeCell ref="A41:AJ41"/>
    <mergeCell ref="B36:H36"/>
    <mergeCell ref="B35:H35"/>
    <mergeCell ref="B34:H34"/>
    <mergeCell ref="I37:AJ37"/>
    <mergeCell ref="Z35:AJ35"/>
    <mergeCell ref="Z34:AJ34"/>
    <mergeCell ref="I36:AJ36"/>
    <mergeCell ref="I35:U35"/>
    <mergeCell ref="A1:AF1"/>
    <mergeCell ref="AG1:AJ1"/>
    <mergeCell ref="A17:AJ19"/>
    <mergeCell ref="A5:AJ5"/>
    <mergeCell ref="AH6:AJ16"/>
    <mergeCell ref="A2:AJ2"/>
    <mergeCell ref="A4:AJ4"/>
    <mergeCell ref="A6:M16"/>
    <mergeCell ref="N6:P9"/>
    <mergeCell ref="N10:P10"/>
    <mergeCell ref="N11:P13"/>
    <mergeCell ref="N14:P14"/>
    <mergeCell ref="N15:P16"/>
    <mergeCell ref="Q15:AG16"/>
    <mergeCell ref="Q14:AG14"/>
    <mergeCell ref="Q6:AG6"/>
  </mergeCells>
  <phoneticPr fontId="1"/>
  <printOptions horizontalCentered="1" verticalCentered="1"/>
  <pageMargins left="0.6692913385826772" right="0.27559055118110237" top="0.47244094488188981" bottom="0.59055118110236227" header="0" footer="0"/>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38100</xdr:colOff>
                    <xdr:row>22</xdr:row>
                    <xdr:rowOff>38100</xdr:rowOff>
                  </from>
                  <to>
                    <xdr:col>9</xdr:col>
                    <xdr:colOff>142875</xdr:colOff>
                    <xdr:row>22</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161925</xdr:colOff>
                    <xdr:row>22</xdr:row>
                    <xdr:rowOff>47625</xdr:rowOff>
                  </from>
                  <to>
                    <xdr:col>13</xdr:col>
                    <xdr:colOff>76200</xdr:colOff>
                    <xdr:row>22</xdr:row>
                    <xdr:rowOff>295275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180975</xdr:colOff>
                    <xdr:row>22</xdr:row>
                    <xdr:rowOff>47625</xdr:rowOff>
                  </from>
                  <to>
                    <xdr:col>19</xdr:col>
                    <xdr:colOff>95250</xdr:colOff>
                    <xdr:row>22</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28575</xdr:colOff>
                    <xdr:row>35</xdr:row>
                    <xdr:rowOff>47625</xdr:rowOff>
                  </from>
                  <to>
                    <xdr:col>9</xdr:col>
                    <xdr:colOff>123825</xdr:colOff>
                    <xdr:row>35</xdr:row>
                    <xdr:rowOff>295275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11</xdr:col>
                    <xdr:colOff>171450</xdr:colOff>
                    <xdr:row>35</xdr:row>
                    <xdr:rowOff>47625</xdr:rowOff>
                  </from>
                  <to>
                    <xdr:col>13</xdr:col>
                    <xdr:colOff>76200</xdr:colOff>
                    <xdr:row>35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92DA4-4BFC-432B-8FB1-CA2FD3A53E8A}">
  <dimension ref="A1:AQ51"/>
  <sheetViews>
    <sheetView showGridLines="0" view="pageBreakPreview" zoomScaleNormal="100" zoomScaleSheetLayoutView="100" workbookViewId="0">
      <selection activeCell="N18" sqref="N18"/>
    </sheetView>
  </sheetViews>
  <sheetFormatPr defaultRowHeight="12.75" x14ac:dyDescent="0.2"/>
  <cols>
    <col min="1" max="1" width="2.1640625" style="100" customWidth="1"/>
    <col min="2" max="2" width="5.83203125" style="100" customWidth="1"/>
    <col min="3" max="3" width="4.33203125" style="100" customWidth="1"/>
    <col min="4" max="4" width="3.83203125" style="100" customWidth="1"/>
    <col min="5" max="5" width="4.33203125" style="100" customWidth="1"/>
    <col min="6" max="10" width="3.83203125" style="100" customWidth="1"/>
    <col min="11" max="11" width="4" style="100" customWidth="1"/>
    <col min="12" max="12" width="3.1640625" style="100" customWidth="1"/>
    <col min="13" max="13" width="5.83203125" style="100" customWidth="1"/>
    <col min="14" max="14" width="4.33203125" style="100" customWidth="1"/>
    <col min="15" max="15" width="3.83203125" style="100" customWidth="1"/>
    <col min="16" max="16" width="4.33203125" style="100" customWidth="1"/>
    <col min="17" max="21" width="3.83203125" style="100" customWidth="1"/>
    <col min="22" max="22" width="4.1640625" style="100" customWidth="1"/>
    <col min="23" max="23" width="2" style="100" customWidth="1"/>
    <col min="24" max="25" width="4.5" style="100" customWidth="1"/>
    <col min="26" max="26" width="2" style="100" customWidth="1"/>
    <col min="27" max="30" width="4.5" style="100" customWidth="1"/>
    <col min="31" max="31" width="9.33203125" style="100" hidden="1" customWidth="1"/>
    <col min="32" max="16384" width="9.33203125" style="100"/>
  </cols>
  <sheetData>
    <row r="1" spans="1:36" s="5" customFormat="1" ht="15" customHeight="1" x14ac:dyDescent="0.2">
      <c r="A1" s="35" t="s">
        <v>9</v>
      </c>
      <c r="B1" s="37"/>
      <c r="C1" s="37"/>
      <c r="D1" s="37"/>
      <c r="E1" s="37"/>
      <c r="F1" s="37"/>
      <c r="G1" s="37"/>
      <c r="H1" s="37"/>
      <c r="I1" s="37"/>
      <c r="J1" s="37"/>
      <c r="K1" s="37"/>
      <c r="AA1" s="36" t="s">
        <v>36</v>
      </c>
    </row>
    <row r="2" spans="1:36" s="5" customFormat="1" ht="15" customHeight="1" x14ac:dyDescent="0.2">
      <c r="A2" s="238" t="s">
        <v>37</v>
      </c>
      <c r="B2" s="238"/>
      <c r="C2" s="238"/>
      <c r="D2" s="238"/>
      <c r="E2" s="238"/>
      <c r="F2" s="238"/>
      <c r="G2" s="238"/>
      <c r="H2" s="238"/>
      <c r="I2" s="238"/>
      <c r="J2" s="238"/>
      <c r="K2" s="238"/>
      <c r="L2" s="238"/>
      <c r="M2" s="238"/>
      <c r="N2" s="238"/>
      <c r="O2" s="238"/>
      <c r="P2" s="238"/>
      <c r="Q2" s="238"/>
      <c r="R2" s="238"/>
      <c r="S2" s="238"/>
      <c r="T2" s="37"/>
      <c r="U2" s="37"/>
      <c r="V2" s="37"/>
      <c r="W2" s="37"/>
      <c r="X2" s="37"/>
      <c r="Y2" s="37"/>
      <c r="Z2" s="37"/>
      <c r="AA2" s="37"/>
      <c r="AB2" s="37"/>
      <c r="AC2" s="37"/>
    </row>
    <row r="3" spans="1:36" s="5" customFormat="1" ht="15" customHeight="1" x14ac:dyDescent="0.2">
      <c r="A3" s="38"/>
      <c r="B3" s="10"/>
      <c r="C3" s="10"/>
      <c r="D3" s="10"/>
      <c r="E3" s="37"/>
      <c r="F3" s="37"/>
      <c r="G3" s="37"/>
      <c r="H3" s="37"/>
      <c r="I3" s="37"/>
      <c r="J3" s="37"/>
      <c r="K3" s="37"/>
      <c r="L3" s="37"/>
      <c r="M3" s="37"/>
      <c r="N3" s="37"/>
      <c r="O3" s="37"/>
      <c r="P3" s="37"/>
      <c r="Q3" s="37"/>
      <c r="R3" s="37"/>
      <c r="S3" s="37"/>
      <c r="T3" s="37"/>
      <c r="U3" s="37"/>
      <c r="V3" s="37"/>
      <c r="W3" s="37"/>
      <c r="X3" s="37"/>
      <c r="Y3" s="37"/>
      <c r="Z3" s="37"/>
      <c r="AA3" s="37"/>
      <c r="AB3" s="37"/>
      <c r="AC3" s="37"/>
    </row>
    <row r="4" spans="1:36" s="5" customFormat="1" ht="13.5" x14ac:dyDescent="0.2">
      <c r="A4" s="239" t="s">
        <v>39</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row>
    <row r="5" spans="1:36" s="5" customFormat="1" ht="13.5" x14ac:dyDescent="0.2">
      <c r="A5" s="39"/>
      <c r="B5" s="39"/>
      <c r="C5" s="39"/>
      <c r="D5" s="39"/>
      <c r="E5" s="39"/>
      <c r="F5" s="39"/>
      <c r="G5" s="39"/>
      <c r="H5" s="39"/>
      <c r="I5" s="39"/>
      <c r="J5" s="39"/>
      <c r="K5" s="39"/>
      <c r="L5" s="39"/>
      <c r="M5" s="39"/>
      <c r="N5" s="39"/>
      <c r="O5" s="39"/>
      <c r="P5" s="39"/>
      <c r="Q5" s="39"/>
      <c r="R5" s="39"/>
      <c r="S5" s="39"/>
      <c r="T5" s="39"/>
      <c r="U5" s="40"/>
      <c r="V5" s="240" t="s">
        <v>27</v>
      </c>
      <c r="W5" s="240"/>
      <c r="X5" s="240"/>
      <c r="Y5" s="240"/>
      <c r="Z5" s="240"/>
      <c r="AA5" s="240"/>
      <c r="AB5" s="240"/>
      <c r="AC5" s="240"/>
      <c r="AD5" s="240"/>
    </row>
    <row r="6" spans="1:36" s="5" customFormat="1" ht="18" customHeight="1" x14ac:dyDescent="0.2">
      <c r="A6" s="37"/>
      <c r="B6" s="16" t="s">
        <v>5</v>
      </c>
      <c r="C6" s="37"/>
      <c r="D6" s="37"/>
      <c r="E6" s="2"/>
      <c r="F6" s="2"/>
      <c r="G6" s="3"/>
      <c r="H6" s="3"/>
      <c r="I6" s="3"/>
      <c r="J6" s="3"/>
      <c r="K6" s="2"/>
      <c r="L6" s="2"/>
      <c r="M6" s="2"/>
      <c r="N6" s="2"/>
      <c r="O6" s="1"/>
      <c r="P6" s="2"/>
      <c r="Q6" s="2"/>
      <c r="R6" s="3"/>
      <c r="S6" s="3"/>
      <c r="T6" s="3"/>
      <c r="U6" s="41"/>
      <c r="V6" s="42"/>
      <c r="W6" s="43"/>
      <c r="X6" s="44"/>
      <c r="Y6" s="44"/>
      <c r="Z6" s="44"/>
      <c r="AA6" s="45"/>
      <c r="AB6" s="43"/>
      <c r="AC6" s="43"/>
    </row>
    <row r="7" spans="1:36" s="37" customFormat="1" ht="24.95" customHeight="1" x14ac:dyDescent="0.2">
      <c r="A7" s="10"/>
      <c r="B7" s="229" t="s">
        <v>28</v>
      </c>
      <c r="C7" s="229"/>
      <c r="D7" s="229"/>
      <c r="E7" s="229"/>
      <c r="F7" s="229"/>
      <c r="G7" s="241"/>
      <c r="H7" s="231"/>
      <c r="I7" s="231"/>
      <c r="J7" s="231"/>
      <c r="K7" s="231"/>
      <c r="L7" s="231"/>
      <c r="M7" s="231"/>
      <c r="N7" s="231"/>
      <c r="O7" s="231"/>
      <c r="P7" s="231"/>
      <c r="Q7" s="231"/>
      <c r="R7" s="231"/>
      <c r="S7" s="231"/>
      <c r="T7" s="231"/>
      <c r="U7" s="231"/>
      <c r="V7" s="231"/>
      <c r="W7" s="231"/>
      <c r="X7" s="231"/>
      <c r="Y7" s="231"/>
      <c r="Z7" s="231"/>
      <c r="AA7" s="231"/>
      <c r="AB7" s="231"/>
      <c r="AC7" s="232"/>
      <c r="AD7" s="10"/>
      <c r="AE7" s="37" t="str">
        <f>IF(W7="","",VLOOKUP(W7,#REF!,2,0))</f>
        <v/>
      </c>
    </row>
    <row r="8" spans="1:36" s="37" customFormat="1" ht="24.95" customHeight="1" x14ac:dyDescent="0.2">
      <c r="A8" s="10"/>
      <c r="B8" s="229" t="s">
        <v>4</v>
      </c>
      <c r="C8" s="229"/>
      <c r="D8" s="229"/>
      <c r="E8" s="229"/>
      <c r="F8" s="229"/>
      <c r="G8" s="46" t="s">
        <v>38</v>
      </c>
      <c r="H8" s="47"/>
      <c r="I8" s="230"/>
      <c r="J8" s="231"/>
      <c r="K8" s="231"/>
      <c r="L8" s="231"/>
      <c r="M8" s="231"/>
      <c r="N8" s="231"/>
      <c r="O8" s="231"/>
      <c r="P8" s="231"/>
      <c r="Q8" s="231"/>
      <c r="R8" s="231"/>
      <c r="S8" s="231"/>
      <c r="T8" s="232"/>
      <c r="U8" s="233" t="s">
        <v>6</v>
      </c>
      <c r="V8" s="234"/>
      <c r="W8" s="235"/>
      <c r="X8" s="236"/>
      <c r="Y8" s="236"/>
      <c r="Z8" s="236"/>
      <c r="AA8" s="236"/>
      <c r="AB8" s="236"/>
      <c r="AC8" s="237"/>
      <c r="AD8" s="10"/>
    </row>
    <row r="9" spans="1:36" s="37" customFormat="1" ht="12" x14ac:dyDescent="0.2">
      <c r="B9" s="242" t="s">
        <v>29</v>
      </c>
      <c r="C9" s="242"/>
      <c r="D9" s="242"/>
      <c r="E9" s="242"/>
      <c r="F9" s="242"/>
      <c r="G9" s="243"/>
      <c r="H9" s="243"/>
      <c r="I9" s="243"/>
      <c r="J9" s="243"/>
      <c r="K9" s="243"/>
      <c r="L9" s="243"/>
      <c r="M9" s="243"/>
      <c r="N9" s="243"/>
      <c r="O9" s="243"/>
      <c r="P9" s="243"/>
      <c r="Q9" s="243"/>
      <c r="R9" s="243"/>
      <c r="S9" s="243"/>
      <c r="T9" s="243"/>
      <c r="U9" s="243"/>
      <c r="V9" s="243"/>
      <c r="W9" s="243"/>
      <c r="X9" s="243"/>
      <c r="Y9" s="243"/>
      <c r="Z9" s="243"/>
      <c r="AA9" s="243"/>
      <c r="AB9" s="243"/>
      <c r="AC9" s="243"/>
    </row>
    <row r="10" spans="1:36" s="37" customFormat="1" ht="12" x14ac:dyDescent="0.2">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row>
    <row r="11" spans="1:36" s="5" customFormat="1" ht="19.5" customHeight="1" x14ac:dyDescent="0.2">
      <c r="A11" s="37"/>
      <c r="B11" s="16" t="s">
        <v>40</v>
      </c>
      <c r="C11" s="37"/>
      <c r="D11" s="37"/>
      <c r="E11" s="49"/>
      <c r="F11" s="49"/>
      <c r="G11" s="49"/>
      <c r="H11" s="49"/>
      <c r="I11" s="49"/>
      <c r="J11" s="49"/>
      <c r="K11" s="49"/>
      <c r="L11" s="49"/>
      <c r="M11" s="49"/>
      <c r="N11" s="49"/>
      <c r="O11" s="49"/>
      <c r="P11" s="49"/>
      <c r="Q11" s="50"/>
      <c r="R11" s="50"/>
      <c r="S11" s="37"/>
      <c r="T11" s="51"/>
      <c r="U11" s="51"/>
      <c r="V11" s="52"/>
      <c r="W11" s="53"/>
      <c r="X11" s="53"/>
      <c r="Y11" s="53"/>
      <c r="Z11" s="53"/>
      <c r="AA11" s="54"/>
      <c r="AB11" s="54"/>
      <c r="AC11" s="37"/>
    </row>
    <row r="12" spans="1:36" s="37" customFormat="1" ht="24.75" customHeight="1" x14ac:dyDescent="0.2">
      <c r="C12" s="55"/>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7"/>
      <c r="AE12" s="101">
        <v>1</v>
      </c>
    </row>
    <row r="13" spans="1:36" s="37" customFormat="1" ht="5.25" customHeight="1" x14ac:dyDescent="0.2">
      <c r="B13" s="48"/>
      <c r="C13" s="5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row>
    <row r="14" spans="1:36" s="37" customFormat="1" thickBot="1" x14ac:dyDescent="0.25">
      <c r="B14" s="48"/>
      <c r="C14" s="5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row>
    <row r="15" spans="1:36" s="5" customFormat="1" ht="13.5" x14ac:dyDescent="0.2">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19"/>
      <c r="AG15" s="60"/>
      <c r="AH15" s="61"/>
      <c r="AI15" s="61"/>
      <c r="AJ15" s="62"/>
    </row>
    <row r="16" spans="1:36" s="5" customFormat="1" ht="19.5" customHeight="1" x14ac:dyDescent="0.2">
      <c r="A16" s="37"/>
      <c r="B16" s="16" t="s">
        <v>3</v>
      </c>
      <c r="C16" s="37"/>
      <c r="D16" s="37"/>
      <c r="E16" s="49"/>
      <c r="F16" s="49"/>
      <c r="G16" s="49"/>
      <c r="H16" s="49"/>
      <c r="I16" s="49"/>
      <c r="J16" s="49"/>
      <c r="K16" s="49"/>
      <c r="L16" s="49"/>
      <c r="M16" s="49"/>
      <c r="N16" s="49"/>
      <c r="O16" s="49"/>
      <c r="P16" s="49"/>
      <c r="Q16" s="50"/>
      <c r="R16" s="50"/>
      <c r="S16" s="37"/>
      <c r="T16" s="51"/>
      <c r="U16" s="51"/>
      <c r="V16" s="52"/>
      <c r="W16" s="53"/>
      <c r="X16" s="53"/>
      <c r="Y16" s="53"/>
      <c r="Z16" s="53"/>
      <c r="AA16" s="54"/>
      <c r="AB16" s="54"/>
      <c r="AC16" s="37"/>
      <c r="AG16" s="63"/>
      <c r="AH16" s="37"/>
      <c r="AI16" s="37" t="s">
        <v>49</v>
      </c>
      <c r="AJ16" s="64"/>
    </row>
    <row r="17" spans="1:43" s="5" customFormat="1" ht="26.25" customHeight="1" thickBot="1" x14ac:dyDescent="0.25">
      <c r="A17" s="37"/>
      <c r="B17" s="244" t="s">
        <v>15</v>
      </c>
      <c r="C17" s="244"/>
      <c r="D17" s="244"/>
      <c r="E17" s="244"/>
      <c r="F17" s="244"/>
      <c r="G17" s="244"/>
      <c r="H17" s="244"/>
      <c r="I17" s="244"/>
      <c r="J17" s="244"/>
      <c r="K17" s="244"/>
      <c r="L17" s="49"/>
      <c r="M17" s="244" t="s">
        <v>16</v>
      </c>
      <c r="N17" s="244"/>
      <c r="O17" s="244"/>
      <c r="P17" s="244"/>
      <c r="Q17" s="244"/>
      <c r="R17" s="244"/>
      <c r="S17" s="244"/>
      <c r="T17" s="244"/>
      <c r="U17" s="244"/>
      <c r="V17" s="244"/>
      <c r="W17" s="53"/>
      <c r="X17" s="245" t="s">
        <v>1</v>
      </c>
      <c r="Y17" s="245"/>
      <c r="Z17" s="53"/>
      <c r="AA17" s="245" t="s">
        <v>2</v>
      </c>
      <c r="AB17" s="245"/>
      <c r="AC17" s="245"/>
      <c r="AG17" s="63"/>
      <c r="AH17" s="6" t="s">
        <v>46</v>
      </c>
      <c r="AI17" s="6" t="s">
        <v>48</v>
      </c>
      <c r="AJ17" s="64"/>
    </row>
    <row r="18" spans="1:43" s="5" customFormat="1" ht="19.5" customHeight="1" thickBot="1" x14ac:dyDescent="0.25">
      <c r="A18" s="10"/>
      <c r="B18" s="65" t="s">
        <v>52</v>
      </c>
      <c r="C18" s="102"/>
      <c r="D18" s="66" t="s">
        <v>53</v>
      </c>
      <c r="E18" s="102"/>
      <c r="F18" s="67" t="s">
        <v>54</v>
      </c>
      <c r="G18" s="255"/>
      <c r="H18" s="255"/>
      <c r="I18" s="255"/>
      <c r="J18" s="255"/>
      <c r="K18" s="68" t="s">
        <v>0</v>
      </c>
      <c r="L18" s="69"/>
      <c r="M18" s="65" t="s">
        <v>52</v>
      </c>
      <c r="N18" s="102"/>
      <c r="O18" s="66" t="s">
        <v>53</v>
      </c>
      <c r="P18" s="102"/>
      <c r="Q18" s="67" t="s">
        <v>54</v>
      </c>
      <c r="R18" s="255"/>
      <c r="S18" s="255"/>
      <c r="T18" s="255"/>
      <c r="U18" s="255"/>
      <c r="V18" s="68" t="s">
        <v>0</v>
      </c>
      <c r="W18" s="70"/>
      <c r="X18" s="250" t="str">
        <f>IF(G18="","",IF(R18="","",IFERROR(ROUNDDOWN((G18-R18)/G18,2),"")))</f>
        <v/>
      </c>
      <c r="Y18" s="250"/>
      <c r="Z18" s="4"/>
      <c r="AA18" s="71" t="str">
        <f t="shared" ref="AA18:AA19" si="0">IF(X18&lt;&gt;"",IF($AE$12=1,IF(X18&gt;=50%,"○",""),""),"")</f>
        <v/>
      </c>
      <c r="AB18" s="251" t="s">
        <v>7</v>
      </c>
      <c r="AC18" s="252"/>
      <c r="AD18" s="19"/>
      <c r="AG18" s="72"/>
      <c r="AH18" s="73">
        <f>G18-R18</f>
        <v>0</v>
      </c>
      <c r="AI18" s="74" t="str">
        <f>IF(AA18="○",AH18,"")</f>
        <v/>
      </c>
      <c r="AJ18" s="64"/>
      <c r="AL18" s="75"/>
      <c r="AM18" s="76"/>
    </row>
    <row r="19" spans="1:43" s="5" customFormat="1" ht="19.5" customHeight="1" thickBot="1" x14ac:dyDescent="0.25">
      <c r="A19" s="10"/>
      <c r="B19" s="65" t="s">
        <v>52</v>
      </c>
      <c r="C19" s="102"/>
      <c r="D19" s="66" t="s">
        <v>53</v>
      </c>
      <c r="E19" s="102"/>
      <c r="F19" s="67" t="s">
        <v>54</v>
      </c>
      <c r="G19" s="255"/>
      <c r="H19" s="255"/>
      <c r="I19" s="255"/>
      <c r="J19" s="255"/>
      <c r="K19" s="68" t="s">
        <v>0</v>
      </c>
      <c r="L19" s="69"/>
      <c r="M19" s="65" t="s">
        <v>52</v>
      </c>
      <c r="N19" s="102"/>
      <c r="O19" s="66" t="s">
        <v>53</v>
      </c>
      <c r="P19" s="102"/>
      <c r="Q19" s="67" t="s">
        <v>54</v>
      </c>
      <c r="R19" s="255"/>
      <c r="S19" s="255"/>
      <c r="T19" s="255"/>
      <c r="U19" s="255"/>
      <c r="V19" s="68" t="s">
        <v>0</v>
      </c>
      <c r="W19" s="70"/>
      <c r="X19" s="250" t="str">
        <f t="shared" ref="X19" si="1">IF(G19="","",IF(R19="","",IFERROR(ROUNDDOWN((G19-R19)/G19,2),"")))</f>
        <v/>
      </c>
      <c r="Y19" s="250"/>
      <c r="Z19" s="4"/>
      <c r="AA19" s="71" t="str">
        <f t="shared" si="0"/>
        <v/>
      </c>
      <c r="AB19" s="253"/>
      <c r="AC19" s="254"/>
      <c r="AD19" s="19"/>
      <c r="AG19" s="72"/>
      <c r="AH19" s="73">
        <f>G19-R19</f>
        <v>0</v>
      </c>
      <c r="AI19" s="77" t="str">
        <f>IF(AA19="○",AH19,"")</f>
        <v/>
      </c>
      <c r="AJ19" s="64"/>
    </row>
    <row r="20" spans="1:43" s="5" customFormat="1" ht="19.5" customHeight="1" thickBot="1" x14ac:dyDescent="0.25">
      <c r="A20" s="10"/>
      <c r="B20" s="65" t="s">
        <v>52</v>
      </c>
      <c r="C20" s="102"/>
      <c r="D20" s="66" t="s">
        <v>53</v>
      </c>
      <c r="E20" s="102"/>
      <c r="F20" s="67" t="s">
        <v>54</v>
      </c>
      <c r="G20" s="255"/>
      <c r="H20" s="255"/>
      <c r="I20" s="255"/>
      <c r="J20" s="255"/>
      <c r="K20" s="68" t="s">
        <v>0</v>
      </c>
      <c r="L20" s="69"/>
      <c r="M20" s="65" t="s">
        <v>52</v>
      </c>
      <c r="N20" s="102"/>
      <c r="O20" s="66" t="s">
        <v>53</v>
      </c>
      <c r="P20" s="102"/>
      <c r="Q20" s="67" t="s">
        <v>54</v>
      </c>
      <c r="R20" s="255"/>
      <c r="S20" s="255"/>
      <c r="T20" s="255"/>
      <c r="U20" s="255"/>
      <c r="V20" s="68" t="s">
        <v>0</v>
      </c>
      <c r="W20" s="70"/>
      <c r="X20" s="250" t="str">
        <f>IF(G20="","",IF(R20="","",IFERROR(ROUNDDOWN((G20-R20)/G20,2),"")))</f>
        <v/>
      </c>
      <c r="Y20" s="250"/>
      <c r="Z20" s="4"/>
      <c r="AA20" s="71" t="str">
        <f>IF(X20&lt;&gt;"",IF($AE$12=1,IF(X20&gt;=50%,"○",""),""),"")</f>
        <v/>
      </c>
      <c r="AB20" s="253"/>
      <c r="AC20" s="254"/>
      <c r="AD20" s="19"/>
      <c r="AG20" s="72"/>
      <c r="AH20" s="78">
        <f>G20-R20</f>
        <v>0</v>
      </c>
      <c r="AI20" s="79" t="str">
        <f>IF(AA20="○",AH20,"")</f>
        <v/>
      </c>
      <c r="AJ20" s="64"/>
      <c r="AL20" s="80"/>
      <c r="AM20" s="80"/>
      <c r="AN20" s="81"/>
      <c r="AO20" s="81"/>
      <c r="AP20" s="81"/>
      <c r="AQ20" s="81"/>
    </row>
    <row r="21" spans="1:43" s="5" customFormat="1" ht="19.5" customHeight="1" thickBot="1" x14ac:dyDescent="0.25">
      <c r="A21" s="10"/>
      <c r="B21" s="246" t="s">
        <v>10</v>
      </c>
      <c r="C21" s="246"/>
      <c r="D21" s="246"/>
      <c r="E21" s="246"/>
      <c r="F21" s="246"/>
      <c r="G21" s="247">
        <f>SUM(G18:G20)</f>
        <v>0</v>
      </c>
      <c r="H21" s="248"/>
      <c r="I21" s="248"/>
      <c r="J21" s="249"/>
      <c r="K21" s="82" t="s">
        <v>0</v>
      </c>
      <c r="L21" s="69"/>
      <c r="M21" s="246" t="s">
        <v>11</v>
      </c>
      <c r="N21" s="246"/>
      <c r="O21" s="246"/>
      <c r="P21" s="246"/>
      <c r="Q21" s="246"/>
      <c r="R21" s="247">
        <f>SUM(R18:R20)</f>
        <v>0</v>
      </c>
      <c r="S21" s="248"/>
      <c r="T21" s="248"/>
      <c r="U21" s="249"/>
      <c r="V21" s="83" t="s">
        <v>0</v>
      </c>
      <c r="W21" s="37"/>
      <c r="X21" s="250" t="str">
        <f>IF(G21="","",IF(R21="","",IFERROR(ROUNDDOWN((G21-R21)/G21,2),"")))</f>
        <v/>
      </c>
      <c r="Y21" s="250"/>
      <c r="Z21" s="4"/>
      <c r="AA21" s="71" t="str">
        <f>IF(X21&lt;&gt;"",IF($AE$12="","",IF(X21&lt;30%,"","○")),"")</f>
        <v/>
      </c>
      <c r="AB21" s="262" t="s">
        <v>8</v>
      </c>
      <c r="AC21" s="262"/>
      <c r="AD21" s="19"/>
      <c r="AG21" s="84"/>
      <c r="AH21" s="85"/>
      <c r="AI21" s="85"/>
      <c r="AJ21" s="86"/>
      <c r="AL21" s="87" t="s">
        <v>17</v>
      </c>
      <c r="AM21" s="37"/>
      <c r="AN21" s="37"/>
      <c r="AO21" s="37"/>
      <c r="AP21" s="37"/>
      <c r="AQ21" s="88"/>
    </row>
    <row r="22" spans="1:43" s="5" customFormat="1" ht="21" customHeight="1" thickBot="1" x14ac:dyDescent="0.25">
      <c r="A22" s="10"/>
      <c r="B22" s="89" t="s">
        <v>41</v>
      </c>
      <c r="C22" s="37"/>
      <c r="D22" s="37"/>
      <c r="E22" s="2"/>
      <c r="F22" s="2"/>
      <c r="G22" s="3"/>
      <c r="H22" s="3"/>
      <c r="I22" s="3"/>
      <c r="J22" s="3"/>
      <c r="K22" s="2"/>
      <c r="L22" s="2"/>
      <c r="M22" s="2"/>
      <c r="N22" s="2"/>
      <c r="O22" s="1"/>
      <c r="P22" s="2"/>
      <c r="Q22" s="2"/>
      <c r="R22" s="3"/>
      <c r="S22" s="3"/>
      <c r="T22" s="3"/>
      <c r="U22" s="3"/>
      <c r="V22" s="2"/>
      <c r="W22" s="37"/>
      <c r="X22" s="263" t="s">
        <v>24</v>
      </c>
      <c r="Y22" s="263"/>
      <c r="Z22" s="4"/>
      <c r="AA22" s="264" t="s">
        <v>14</v>
      </c>
      <c r="AB22" s="264"/>
      <c r="AC22" s="264"/>
      <c r="AD22" s="19"/>
      <c r="AL22" s="87"/>
      <c r="AM22" s="90" t="str">
        <f>IF(X21="","",G21-R21)</f>
        <v/>
      </c>
      <c r="AN22" s="91" t="s">
        <v>0</v>
      </c>
      <c r="AO22" s="91"/>
      <c r="AP22" s="91"/>
      <c r="AQ22" s="88"/>
    </row>
    <row r="23" spans="1:43" s="5" customFormat="1" ht="39.950000000000003" customHeight="1" thickBot="1" x14ac:dyDescent="0.25">
      <c r="A23" s="10"/>
      <c r="B23" s="256" t="s">
        <v>44</v>
      </c>
      <c r="C23" s="257"/>
      <c r="D23" s="257"/>
      <c r="E23" s="257"/>
      <c r="F23" s="257"/>
      <c r="G23" s="258"/>
      <c r="H23" s="265" t="str">
        <f>IF($X$21&lt;&gt;"",IF($AE$12=1,IF(G21&gt;R21,IF(ISERROR(VLOOKUP("○",$AA$18:$AA$21,1,FALSE)),"0",MAX(X18:Y21)),"0"),IF($X$21&lt;30%,"",$X$21)),"")</f>
        <v/>
      </c>
      <c r="I23" s="265"/>
      <c r="J23" s="265"/>
      <c r="K23" s="266"/>
      <c r="L23" s="12"/>
      <c r="M23" s="13"/>
      <c r="N23" s="92"/>
      <c r="O23" s="267"/>
      <c r="P23" s="267"/>
      <c r="Q23" s="267"/>
      <c r="R23" s="267"/>
      <c r="S23" s="267"/>
      <c r="T23" s="267"/>
      <c r="U23" s="268"/>
      <c r="V23" s="268"/>
      <c r="W23" s="268"/>
      <c r="X23" s="268"/>
      <c r="Y23" s="14"/>
      <c r="Z23" s="14"/>
      <c r="AA23" s="15"/>
      <c r="AB23" s="10"/>
      <c r="AC23" s="10"/>
      <c r="AD23" s="19"/>
      <c r="AE23" s="5">
        <f>IF(H23&lt;&gt;"",IF(H23&gt;=50%,1,IF(H23&lt;30%,3,2)),0)</f>
        <v>0</v>
      </c>
      <c r="AL23" s="94" t="s">
        <v>18</v>
      </c>
      <c r="AM23" s="95"/>
      <c r="AN23" s="95"/>
      <c r="AO23" s="95"/>
      <c r="AP23" s="95"/>
      <c r="AQ23" s="96"/>
    </row>
    <row r="24" spans="1:43" s="5" customFormat="1" ht="14.25" customHeight="1" thickBot="1" x14ac:dyDescent="0.25">
      <c r="A24" s="10"/>
      <c r="B24" s="11"/>
      <c r="C24" s="11"/>
      <c r="D24" s="11"/>
      <c r="E24" s="11"/>
      <c r="F24" s="2"/>
      <c r="G24" s="7" t="s">
        <v>31</v>
      </c>
      <c r="H24" s="1"/>
      <c r="I24" s="1"/>
      <c r="J24" s="1"/>
      <c r="K24" s="1"/>
      <c r="L24" s="13"/>
      <c r="M24" s="13"/>
      <c r="N24" s="13"/>
      <c r="O24" s="13"/>
      <c r="P24" s="11"/>
      <c r="Q24" s="11"/>
      <c r="R24" s="12"/>
      <c r="S24" s="12"/>
      <c r="T24" s="12"/>
      <c r="U24" s="12"/>
      <c r="V24" s="11"/>
      <c r="W24" s="10"/>
      <c r="X24" s="14"/>
      <c r="Y24" s="14"/>
      <c r="Z24" s="14"/>
      <c r="AA24" s="15"/>
      <c r="AB24" s="10"/>
      <c r="AC24" s="10"/>
      <c r="AD24" s="19"/>
    </row>
    <row r="25" spans="1:43" s="5" customFormat="1" ht="31.5" customHeight="1" thickBot="1" x14ac:dyDescent="0.25">
      <c r="A25" s="37"/>
      <c r="B25" s="256" t="s">
        <v>26</v>
      </c>
      <c r="C25" s="257"/>
      <c r="D25" s="257"/>
      <c r="E25" s="257"/>
      <c r="F25" s="257"/>
      <c r="G25" s="258"/>
      <c r="H25" s="269" t="str">
        <f>IF(X21="","",G21-R21)</f>
        <v/>
      </c>
      <c r="I25" s="270"/>
      <c r="J25" s="270"/>
      <c r="K25" s="271"/>
      <c r="L25" s="1" t="s">
        <v>0</v>
      </c>
      <c r="M25" s="1" t="s">
        <v>12</v>
      </c>
      <c r="N25" s="1"/>
      <c r="O25" s="2"/>
      <c r="P25" s="2"/>
      <c r="Q25" s="3"/>
      <c r="R25" s="3"/>
      <c r="S25" s="3"/>
      <c r="T25" s="3"/>
      <c r="U25" s="2"/>
      <c r="V25" s="37"/>
      <c r="W25" s="4"/>
      <c r="Y25" s="4"/>
      <c r="Z25" s="4"/>
      <c r="AA25" s="6"/>
      <c r="AB25" s="37"/>
      <c r="AC25" s="37"/>
    </row>
    <row r="26" spans="1:43" s="5" customFormat="1" ht="14.25" customHeight="1" thickBot="1" x14ac:dyDescent="0.25">
      <c r="A26" s="37"/>
      <c r="B26" s="2"/>
      <c r="C26" s="2"/>
      <c r="D26" s="2"/>
      <c r="E26" s="2"/>
      <c r="F26" s="2"/>
      <c r="G26" s="7"/>
      <c r="H26" s="1"/>
      <c r="I26" s="1"/>
      <c r="J26" s="1"/>
      <c r="K26" s="1"/>
      <c r="L26" s="1"/>
      <c r="M26" s="1"/>
      <c r="N26" s="1"/>
      <c r="O26" s="1"/>
      <c r="P26" s="2"/>
      <c r="Q26" s="2"/>
      <c r="R26" s="3"/>
      <c r="S26" s="3"/>
      <c r="T26" s="3"/>
      <c r="U26" s="3"/>
      <c r="V26" s="2"/>
      <c r="W26" s="37"/>
      <c r="X26" s="4"/>
      <c r="Y26" s="4"/>
      <c r="Z26" s="4"/>
      <c r="AA26" s="6"/>
      <c r="AB26" s="37"/>
      <c r="AC26" s="37"/>
    </row>
    <row r="27" spans="1:43" s="5" customFormat="1" ht="33" customHeight="1" thickBot="1" x14ac:dyDescent="0.25">
      <c r="A27" s="37"/>
      <c r="B27" s="256" t="s">
        <v>45</v>
      </c>
      <c r="C27" s="257"/>
      <c r="D27" s="257"/>
      <c r="E27" s="257"/>
      <c r="F27" s="257"/>
      <c r="G27" s="258"/>
      <c r="H27" s="259" t="str">
        <f>IF(X21="","",ROUNDDOWN(H25/3,0))</f>
        <v/>
      </c>
      <c r="I27" s="260"/>
      <c r="J27" s="260"/>
      <c r="K27" s="261"/>
      <c r="L27" s="1" t="s">
        <v>0</v>
      </c>
      <c r="M27" s="1" t="s">
        <v>30</v>
      </c>
      <c r="N27" s="1"/>
      <c r="O27" s="2"/>
      <c r="P27" s="2"/>
      <c r="Q27" s="3"/>
      <c r="R27" s="3"/>
      <c r="S27" s="3"/>
      <c r="T27" s="3"/>
      <c r="U27" s="2"/>
      <c r="V27" s="37"/>
      <c r="W27" s="37"/>
      <c r="X27" s="4"/>
      <c r="Y27" s="4"/>
      <c r="Z27" s="4"/>
      <c r="AA27" s="6"/>
      <c r="AB27" s="37"/>
      <c r="AC27" s="37"/>
      <c r="AE27" s="5">
        <f>IF(H27&lt;100000,1,IF(H27&gt;=1000000,3,2))</f>
        <v>3</v>
      </c>
    </row>
    <row r="28" spans="1:43" s="5" customFormat="1" ht="9" customHeight="1" x14ac:dyDescent="0.2">
      <c r="A28" s="37"/>
      <c r="B28" s="93"/>
      <c r="C28" s="93"/>
      <c r="D28" s="93"/>
      <c r="E28" s="93"/>
      <c r="F28" s="93"/>
      <c r="G28" s="93"/>
      <c r="H28" s="8"/>
      <c r="I28" s="8"/>
      <c r="J28" s="8"/>
      <c r="K28" s="8"/>
      <c r="L28" s="1"/>
      <c r="M28" s="1"/>
      <c r="N28" s="1"/>
      <c r="O28" s="2"/>
      <c r="P28" s="2"/>
      <c r="Q28" s="3"/>
      <c r="R28" s="3"/>
      <c r="S28" s="3"/>
      <c r="T28" s="3"/>
      <c r="U28" s="2"/>
      <c r="V28" s="37"/>
      <c r="W28" s="37"/>
      <c r="X28" s="4"/>
      <c r="Y28" s="4"/>
      <c r="Z28" s="4"/>
      <c r="AA28" s="6"/>
      <c r="AB28" s="37"/>
      <c r="AC28" s="37"/>
    </row>
    <row r="29" spans="1:43" s="5" customFormat="1" ht="21.75" hidden="1" customHeight="1" thickBot="1" x14ac:dyDescent="0.25">
      <c r="A29" s="37"/>
      <c r="B29" s="272" t="s">
        <v>51</v>
      </c>
      <c r="C29" s="272"/>
      <c r="D29" s="272"/>
      <c r="E29" s="272"/>
      <c r="F29" s="272"/>
      <c r="G29" s="272"/>
      <c r="H29" s="272"/>
      <c r="I29" s="272"/>
      <c r="J29" s="272"/>
      <c r="K29" s="272"/>
      <c r="L29" s="272"/>
      <c r="M29" s="272"/>
      <c r="N29" s="272"/>
      <c r="O29" s="272"/>
      <c r="P29" s="272"/>
      <c r="Q29" s="272"/>
      <c r="R29" s="272"/>
      <c r="S29" s="3"/>
      <c r="T29" s="3"/>
      <c r="U29" s="3"/>
      <c r="V29" s="2"/>
      <c r="W29" s="37"/>
      <c r="X29" s="4"/>
      <c r="Y29" s="4"/>
      <c r="Z29" s="4"/>
      <c r="AA29" s="6"/>
      <c r="AB29" s="37"/>
      <c r="AC29" s="37"/>
    </row>
    <row r="30" spans="1:43" s="5" customFormat="1" ht="33" hidden="1" customHeight="1" thickBot="1" x14ac:dyDescent="0.25">
      <c r="A30" s="37"/>
      <c r="B30" s="256" t="s">
        <v>47</v>
      </c>
      <c r="C30" s="257"/>
      <c r="D30" s="257"/>
      <c r="E30" s="257"/>
      <c r="F30" s="257"/>
      <c r="G30" s="258"/>
      <c r="H30" s="259">
        <f>MAX(AI18:AI20)</f>
        <v>0</v>
      </c>
      <c r="I30" s="260"/>
      <c r="J30" s="260"/>
      <c r="K30" s="261"/>
      <c r="L30" s="1" t="s">
        <v>0</v>
      </c>
      <c r="M30" s="9" t="s">
        <v>50</v>
      </c>
      <c r="N30" s="9"/>
      <c r="O30" s="2"/>
      <c r="P30" s="2"/>
      <c r="Q30" s="3"/>
      <c r="R30" s="3"/>
      <c r="S30" s="3"/>
      <c r="T30" s="3"/>
      <c r="U30" s="2"/>
      <c r="V30" s="37"/>
      <c r="W30" s="37"/>
      <c r="X30" s="4"/>
      <c r="Y30" s="4"/>
      <c r="Z30" s="4"/>
      <c r="AA30" s="6"/>
      <c r="AB30" s="37"/>
      <c r="AC30" s="37"/>
      <c r="AE30" s="5">
        <f>IF(H27&lt;100000,1,IF(H27&gt;=1000000,3,2))</f>
        <v>3</v>
      </c>
    </row>
    <row r="31" spans="1:43" s="5" customFormat="1" ht="10.5" hidden="1" customHeight="1" x14ac:dyDescent="0.2">
      <c r="A31" s="10"/>
      <c r="B31" s="10"/>
      <c r="C31" s="10"/>
      <c r="D31" s="10"/>
      <c r="E31" s="11"/>
      <c r="F31" s="11"/>
      <c r="G31" s="12"/>
      <c r="H31" s="12"/>
      <c r="I31" s="12"/>
      <c r="J31" s="12"/>
      <c r="K31" s="11"/>
      <c r="L31" s="11"/>
      <c r="M31" s="11"/>
      <c r="N31" s="11"/>
      <c r="O31" s="13"/>
      <c r="P31" s="11"/>
      <c r="Q31" s="11"/>
      <c r="R31" s="12"/>
      <c r="S31" s="12"/>
      <c r="T31" s="12"/>
      <c r="U31" s="12"/>
      <c r="V31" s="11"/>
      <c r="W31" s="10"/>
      <c r="X31" s="14"/>
      <c r="Y31" s="14"/>
      <c r="Z31" s="14"/>
      <c r="AA31" s="15"/>
      <c r="AB31" s="10"/>
      <c r="AC31" s="10"/>
      <c r="AD31" s="10"/>
      <c r="AE31" s="5" t="str">
        <f>IF(H27=0,TEXT(AE23&amp;AE27,"#"),TEXT(AE23&amp;AE30,"#"))</f>
        <v>3</v>
      </c>
      <c r="AG31" s="5" t="str">
        <f>TEXT(AG12&amp;AG23&amp;AG30,"#")</f>
        <v/>
      </c>
    </row>
    <row r="32" spans="1:43" s="5" customFormat="1" ht="25.15" customHeight="1" thickBot="1" x14ac:dyDescent="0.25">
      <c r="A32" s="10"/>
      <c r="B32" s="16" t="s">
        <v>32</v>
      </c>
      <c r="C32" s="17"/>
      <c r="D32" s="10"/>
      <c r="E32" s="18"/>
      <c r="F32" s="18"/>
      <c r="G32" s="18"/>
      <c r="H32" s="18"/>
      <c r="I32" s="18"/>
      <c r="J32" s="18"/>
      <c r="K32" s="18"/>
      <c r="L32" s="18"/>
      <c r="M32" s="18"/>
      <c r="N32" s="18"/>
      <c r="O32" s="18"/>
      <c r="P32" s="18"/>
      <c r="Q32" s="18"/>
      <c r="R32" s="18"/>
      <c r="S32" s="18"/>
      <c r="T32" s="18"/>
      <c r="U32" s="18"/>
      <c r="V32" s="18"/>
      <c r="W32" s="18"/>
      <c r="X32" s="18"/>
      <c r="Y32" s="18"/>
      <c r="Z32" s="18"/>
      <c r="AA32" s="18"/>
      <c r="AB32" s="18"/>
      <c r="AC32" s="10"/>
      <c r="AD32" s="10"/>
    </row>
    <row r="33" spans="1:31" s="5" customFormat="1" ht="34.5" customHeight="1" thickBot="1" x14ac:dyDescent="0.25">
      <c r="A33" s="10"/>
      <c r="B33" s="273" t="s">
        <v>42</v>
      </c>
      <c r="C33" s="274"/>
      <c r="D33" s="274"/>
      <c r="E33" s="274"/>
      <c r="F33" s="274"/>
      <c r="G33" s="274"/>
      <c r="H33" s="275"/>
      <c r="I33" s="276" t="s">
        <v>43</v>
      </c>
      <c r="J33" s="277"/>
      <c r="K33" s="277"/>
      <c r="L33" s="277"/>
      <c r="M33" s="277"/>
      <c r="N33" s="277"/>
      <c r="O33" s="277"/>
      <c r="P33" s="277"/>
      <c r="Q33" s="277"/>
      <c r="R33" s="277"/>
      <c r="S33" s="277"/>
      <c r="T33" s="277"/>
      <c r="U33" s="278" t="s">
        <v>25</v>
      </c>
      <c r="V33" s="279"/>
      <c r="W33" s="280" t="s">
        <v>35</v>
      </c>
      <c r="X33" s="281"/>
      <c r="Y33" s="281"/>
      <c r="Z33" s="281"/>
      <c r="AA33" s="281"/>
      <c r="AB33" s="282"/>
      <c r="AC33" s="10"/>
      <c r="AD33" s="19"/>
    </row>
    <row r="34" spans="1:31" s="5" customFormat="1" ht="25.15" customHeight="1" x14ac:dyDescent="0.2">
      <c r="A34" s="10"/>
      <c r="B34" s="283" t="s">
        <v>21</v>
      </c>
      <c r="C34" s="284"/>
      <c r="D34" s="284"/>
      <c r="E34" s="284"/>
      <c r="F34" s="284"/>
      <c r="G34" s="284"/>
      <c r="H34" s="285"/>
      <c r="I34" s="292" t="s">
        <v>19</v>
      </c>
      <c r="J34" s="293"/>
      <c r="K34" s="293"/>
      <c r="L34" s="293"/>
      <c r="M34" s="293"/>
      <c r="N34" s="293"/>
      <c r="O34" s="293"/>
      <c r="P34" s="293"/>
      <c r="Q34" s="293"/>
      <c r="R34" s="293"/>
      <c r="S34" s="293"/>
      <c r="T34" s="294"/>
      <c r="U34" s="295" t="str">
        <f>IF(G21&gt;R21,IF($AE$31=TEXT(AE34,"#"),"○",""),"")</f>
        <v/>
      </c>
      <c r="V34" s="296"/>
      <c r="W34" s="297">
        <v>50000</v>
      </c>
      <c r="X34" s="298"/>
      <c r="Y34" s="298"/>
      <c r="Z34" s="298"/>
      <c r="AA34" s="298"/>
      <c r="AB34" s="20"/>
      <c r="AC34" s="10"/>
      <c r="AD34" s="19"/>
      <c r="AE34" s="5">
        <v>11</v>
      </c>
    </row>
    <row r="35" spans="1:31" s="5" customFormat="1" ht="25.15" customHeight="1" x14ac:dyDescent="0.2">
      <c r="A35" s="10"/>
      <c r="B35" s="286"/>
      <c r="C35" s="287"/>
      <c r="D35" s="287"/>
      <c r="E35" s="287"/>
      <c r="F35" s="287"/>
      <c r="G35" s="287"/>
      <c r="H35" s="288"/>
      <c r="I35" s="299" t="s">
        <v>20</v>
      </c>
      <c r="J35" s="300"/>
      <c r="K35" s="300"/>
      <c r="L35" s="300"/>
      <c r="M35" s="300"/>
      <c r="N35" s="300"/>
      <c r="O35" s="300"/>
      <c r="P35" s="300"/>
      <c r="Q35" s="300"/>
      <c r="R35" s="300"/>
      <c r="S35" s="300"/>
      <c r="T35" s="301"/>
      <c r="U35" s="302" t="str">
        <f>IF(G21&gt;R21,IF($AE$31=TEXT(AE35,"#"),"○",""),"")</f>
        <v/>
      </c>
      <c r="V35" s="303"/>
      <c r="W35" s="304">
        <v>100000</v>
      </c>
      <c r="X35" s="305"/>
      <c r="Y35" s="305"/>
      <c r="Z35" s="305"/>
      <c r="AA35" s="305"/>
      <c r="AB35" s="21"/>
      <c r="AC35" s="10"/>
      <c r="AD35" s="19"/>
      <c r="AE35" s="5">
        <v>12</v>
      </c>
    </row>
    <row r="36" spans="1:31" s="5" customFormat="1" ht="25.15" customHeight="1" thickBot="1" x14ac:dyDescent="0.25">
      <c r="A36" s="10"/>
      <c r="B36" s="289"/>
      <c r="C36" s="290"/>
      <c r="D36" s="290"/>
      <c r="E36" s="290"/>
      <c r="F36" s="290"/>
      <c r="G36" s="290"/>
      <c r="H36" s="291"/>
      <c r="I36" s="306" t="s">
        <v>23</v>
      </c>
      <c r="J36" s="307"/>
      <c r="K36" s="307"/>
      <c r="L36" s="307"/>
      <c r="M36" s="307"/>
      <c r="N36" s="307"/>
      <c r="O36" s="307"/>
      <c r="P36" s="307"/>
      <c r="Q36" s="307"/>
      <c r="R36" s="307"/>
      <c r="S36" s="307"/>
      <c r="T36" s="308"/>
      <c r="U36" s="309" t="str">
        <f>IF(G21&gt;R21,IF($AE$31=TEXT(AE36,"#"),"○",""),"")</f>
        <v/>
      </c>
      <c r="V36" s="310"/>
      <c r="W36" s="311">
        <v>150000</v>
      </c>
      <c r="X36" s="312"/>
      <c r="Y36" s="312"/>
      <c r="Z36" s="312"/>
      <c r="AA36" s="312"/>
      <c r="AB36" s="22"/>
      <c r="AC36" s="10"/>
      <c r="AD36" s="19"/>
      <c r="AE36" s="5">
        <v>13</v>
      </c>
    </row>
    <row r="37" spans="1:31" s="5" customFormat="1" ht="25.15" customHeight="1" x14ac:dyDescent="0.2">
      <c r="A37" s="10"/>
      <c r="B37" s="318" t="s">
        <v>22</v>
      </c>
      <c r="C37" s="284"/>
      <c r="D37" s="284"/>
      <c r="E37" s="284"/>
      <c r="F37" s="284"/>
      <c r="G37" s="284"/>
      <c r="H37" s="285"/>
      <c r="I37" s="292" t="s">
        <v>19</v>
      </c>
      <c r="J37" s="293"/>
      <c r="K37" s="293"/>
      <c r="L37" s="293"/>
      <c r="M37" s="293"/>
      <c r="N37" s="293"/>
      <c r="O37" s="293"/>
      <c r="P37" s="293"/>
      <c r="Q37" s="293"/>
      <c r="R37" s="293"/>
      <c r="S37" s="293"/>
      <c r="T37" s="294"/>
      <c r="U37" s="319" t="str">
        <f>IF(G21&gt;R21,IF($AE$31=TEXT(AE37,"#"),"○",""),"")</f>
        <v/>
      </c>
      <c r="V37" s="320"/>
      <c r="W37" s="297">
        <v>25000</v>
      </c>
      <c r="X37" s="298"/>
      <c r="Y37" s="298"/>
      <c r="Z37" s="298"/>
      <c r="AA37" s="298"/>
      <c r="AB37" s="23"/>
      <c r="AC37" s="10"/>
      <c r="AD37" s="19"/>
      <c r="AE37" s="5">
        <v>21</v>
      </c>
    </row>
    <row r="38" spans="1:31" s="5" customFormat="1" ht="25.35" customHeight="1" x14ac:dyDescent="0.2">
      <c r="A38" s="10"/>
      <c r="B38" s="286"/>
      <c r="C38" s="287"/>
      <c r="D38" s="287"/>
      <c r="E38" s="287"/>
      <c r="F38" s="287"/>
      <c r="G38" s="287"/>
      <c r="H38" s="288"/>
      <c r="I38" s="299" t="s">
        <v>20</v>
      </c>
      <c r="J38" s="300"/>
      <c r="K38" s="300"/>
      <c r="L38" s="300"/>
      <c r="M38" s="300"/>
      <c r="N38" s="300"/>
      <c r="O38" s="300"/>
      <c r="P38" s="300"/>
      <c r="Q38" s="300"/>
      <c r="R38" s="300"/>
      <c r="S38" s="300"/>
      <c r="T38" s="301"/>
      <c r="U38" s="302" t="str">
        <f>IF($AE$31=TEXT(AE38,"#"),"○","")</f>
        <v/>
      </c>
      <c r="V38" s="303"/>
      <c r="W38" s="304">
        <v>50000</v>
      </c>
      <c r="X38" s="305"/>
      <c r="Y38" s="305"/>
      <c r="Z38" s="305"/>
      <c r="AA38" s="305"/>
      <c r="AB38" s="21"/>
      <c r="AC38" s="10"/>
      <c r="AD38" s="19"/>
      <c r="AE38" s="5">
        <v>22</v>
      </c>
    </row>
    <row r="39" spans="1:31" s="5" customFormat="1" ht="25.15" customHeight="1" thickBot="1" x14ac:dyDescent="0.25">
      <c r="A39" s="10"/>
      <c r="B39" s="289"/>
      <c r="C39" s="290"/>
      <c r="D39" s="290"/>
      <c r="E39" s="290"/>
      <c r="F39" s="290"/>
      <c r="G39" s="290"/>
      <c r="H39" s="291"/>
      <c r="I39" s="306" t="s">
        <v>23</v>
      </c>
      <c r="J39" s="307"/>
      <c r="K39" s="307"/>
      <c r="L39" s="307"/>
      <c r="M39" s="307"/>
      <c r="N39" s="307"/>
      <c r="O39" s="307"/>
      <c r="P39" s="307"/>
      <c r="Q39" s="307"/>
      <c r="R39" s="307"/>
      <c r="S39" s="307"/>
      <c r="T39" s="308"/>
      <c r="U39" s="309" t="str">
        <f>IF(G21&gt;R21,IF($AE$31=TEXT(AE39,"#"),"○",""),"")</f>
        <v/>
      </c>
      <c r="V39" s="310"/>
      <c r="W39" s="311">
        <v>75000</v>
      </c>
      <c r="X39" s="312"/>
      <c r="Y39" s="312"/>
      <c r="Z39" s="312"/>
      <c r="AA39" s="312"/>
      <c r="AB39" s="22"/>
      <c r="AC39" s="10"/>
      <c r="AD39" s="19"/>
      <c r="AE39" s="5">
        <v>23</v>
      </c>
    </row>
    <row r="40" spans="1:31" s="5" customFormat="1" ht="25.15" customHeight="1" thickBot="1" x14ac:dyDescent="0.25">
      <c r="A40" s="10"/>
      <c r="B40" s="24"/>
      <c r="C40" s="11"/>
      <c r="D40" s="11"/>
      <c r="E40" s="11"/>
      <c r="F40" s="11"/>
      <c r="G40" s="13"/>
      <c r="H40" s="13"/>
      <c r="I40" s="13"/>
      <c r="J40" s="13"/>
      <c r="K40" s="13"/>
      <c r="L40" s="13"/>
      <c r="M40" s="13"/>
      <c r="N40" s="13"/>
      <c r="O40" s="13"/>
      <c r="P40" s="11"/>
      <c r="Q40" s="11"/>
      <c r="R40" s="12"/>
      <c r="S40" s="12"/>
      <c r="T40" s="12"/>
      <c r="U40" s="25" t="s">
        <v>34</v>
      </c>
      <c r="V40" s="26"/>
      <c r="W40" s="26"/>
      <c r="X40" s="14"/>
      <c r="Y40" s="14"/>
      <c r="Z40" s="14"/>
      <c r="AA40" s="15"/>
      <c r="AB40" s="10"/>
      <c r="AC40" s="10"/>
      <c r="AD40" s="19"/>
    </row>
    <row r="41" spans="1:31" s="5" customFormat="1" ht="19.5" customHeight="1" thickBot="1" x14ac:dyDescent="0.25">
      <c r="A41" s="10"/>
      <c r="B41" s="313" t="s">
        <v>13</v>
      </c>
      <c r="C41" s="314"/>
      <c r="D41" s="314"/>
      <c r="E41" s="314"/>
      <c r="F41" s="314"/>
      <c r="G41" s="315" t="str">
        <f>IF(ISERROR(VLOOKUP("○",$U$34:$V$39,1,FALSE)),"0",_xlfn.IFS(H27="","",AE23=3,"-",U34="○",W34,U35="○",W35,U36="○",W36,U37="○",W37,U38="○",W38,U39="○",W39))</f>
        <v>0</v>
      </c>
      <c r="H41" s="316"/>
      <c r="I41" s="316"/>
      <c r="J41" s="316"/>
      <c r="K41" s="317"/>
      <c r="L41" s="1" t="s">
        <v>0</v>
      </c>
      <c r="M41" s="1" t="s">
        <v>33</v>
      </c>
      <c r="N41" s="13"/>
      <c r="O41" s="19"/>
      <c r="P41" s="11"/>
      <c r="Q41" s="11"/>
      <c r="R41" s="12"/>
      <c r="S41" s="12"/>
      <c r="T41" s="12"/>
      <c r="U41" s="12"/>
      <c r="V41" s="11"/>
      <c r="W41" s="10"/>
      <c r="X41" s="14"/>
      <c r="Y41" s="14"/>
      <c r="Z41" s="14"/>
      <c r="AA41" s="15"/>
      <c r="AB41" s="10"/>
      <c r="AC41" s="10"/>
      <c r="AD41" s="19"/>
    </row>
    <row r="42" spans="1:31" s="5" customFormat="1" ht="9" customHeight="1" x14ac:dyDescent="0.2">
      <c r="A42" s="10"/>
      <c r="B42" s="97"/>
      <c r="C42" s="97"/>
      <c r="D42" s="97"/>
      <c r="E42" s="97"/>
      <c r="F42" s="97"/>
      <c r="G42" s="98"/>
      <c r="H42" s="98"/>
      <c r="I42" s="99"/>
      <c r="J42" s="99"/>
      <c r="K42" s="99"/>
      <c r="L42" s="13"/>
      <c r="M42" s="13"/>
      <c r="N42" s="13"/>
      <c r="O42" s="19"/>
      <c r="P42" s="11"/>
      <c r="Q42" s="11"/>
      <c r="R42" s="12"/>
      <c r="S42" s="12"/>
      <c r="T42" s="12"/>
      <c r="U42" s="12"/>
      <c r="V42" s="11"/>
      <c r="W42" s="10"/>
      <c r="X42" s="14"/>
      <c r="Y42" s="14"/>
      <c r="Z42" s="14"/>
      <c r="AA42" s="15"/>
      <c r="AB42" s="10"/>
      <c r="AC42" s="10"/>
      <c r="AD42" s="19"/>
    </row>
    <row r="47" spans="1:31" hidden="1" x14ac:dyDescent="0.2">
      <c r="E47" s="100">
        <v>1</v>
      </c>
      <c r="F47" s="100">
        <v>11</v>
      </c>
    </row>
    <row r="48" spans="1:31" hidden="1" x14ac:dyDescent="0.2">
      <c r="E48" s="100">
        <v>2</v>
      </c>
      <c r="F48" s="100">
        <v>12</v>
      </c>
    </row>
    <row r="49" spans="5:6" hidden="1" x14ac:dyDescent="0.2">
      <c r="E49" s="100">
        <v>3</v>
      </c>
      <c r="F49" s="100">
        <v>1</v>
      </c>
    </row>
    <row r="50" spans="5:6" hidden="1" x14ac:dyDescent="0.2">
      <c r="F50" s="100">
        <v>2</v>
      </c>
    </row>
    <row r="51" spans="5:6" ht="13.5" hidden="1" customHeight="1" x14ac:dyDescent="0.2">
      <c r="F51" s="100">
        <v>3</v>
      </c>
    </row>
  </sheetData>
  <sheetProtection algorithmName="SHA-512" hashValue="OmLKj2Bo6qoWPeJAS5qUDWvcokvo2lIziEb39HPW1PcuNvzyDkqRfArJBvLb00SUVg7BWshhOxrufKMdBX3GyA==" saltValue="pQtZxtvY6ZwrwST7LLVa4g==" spinCount="100000" sheet="1" objects="1" scenarios="1" selectLockedCells="1"/>
  <protectedRanges>
    <protectedRange sqref="G7 I8 W8 C18:C20 E18:E20 G18:J20 N18:N20 P18:P20 R18:U20" name="範囲2"/>
    <protectedRange sqref="AE12" name="範囲1"/>
  </protectedRanges>
  <mergeCells count="69">
    <mergeCell ref="B41:F41"/>
    <mergeCell ref="G41:K41"/>
    <mergeCell ref="B37:H39"/>
    <mergeCell ref="I37:T37"/>
    <mergeCell ref="U37:V37"/>
    <mergeCell ref="W37:AA37"/>
    <mergeCell ref="I38:T38"/>
    <mergeCell ref="U38:V38"/>
    <mergeCell ref="W38:AA38"/>
    <mergeCell ref="I39:T39"/>
    <mergeCell ref="U39:V39"/>
    <mergeCell ref="W39:AA39"/>
    <mergeCell ref="B33:H33"/>
    <mergeCell ref="I33:T33"/>
    <mergeCell ref="U33:V33"/>
    <mergeCell ref="W33:AB33"/>
    <mergeCell ref="B34:H36"/>
    <mergeCell ref="I34:T34"/>
    <mergeCell ref="U34:V34"/>
    <mergeCell ref="W34:AA34"/>
    <mergeCell ref="I35:T35"/>
    <mergeCell ref="U35:V35"/>
    <mergeCell ref="W35:AA35"/>
    <mergeCell ref="I36:T36"/>
    <mergeCell ref="U36:V36"/>
    <mergeCell ref="W36:AA36"/>
    <mergeCell ref="B30:G30"/>
    <mergeCell ref="H30:K30"/>
    <mergeCell ref="AB21:AC21"/>
    <mergeCell ref="X22:Y22"/>
    <mergeCell ref="AA22:AC22"/>
    <mergeCell ref="B23:G23"/>
    <mergeCell ref="H23:K23"/>
    <mergeCell ref="O23:T23"/>
    <mergeCell ref="U23:X23"/>
    <mergeCell ref="B25:G25"/>
    <mergeCell ref="H25:K25"/>
    <mergeCell ref="B27:G27"/>
    <mergeCell ref="H27:K27"/>
    <mergeCell ref="B29:R29"/>
    <mergeCell ref="B21:F21"/>
    <mergeCell ref="G21:J21"/>
    <mergeCell ref="M21:Q21"/>
    <mergeCell ref="R21:U21"/>
    <mergeCell ref="X21:Y21"/>
    <mergeCell ref="AB18:AC20"/>
    <mergeCell ref="G19:J19"/>
    <mergeCell ref="R19:U19"/>
    <mergeCell ref="X19:Y19"/>
    <mergeCell ref="G20:J20"/>
    <mergeCell ref="R20:U20"/>
    <mergeCell ref="G18:J18"/>
    <mergeCell ref="R18:U18"/>
    <mergeCell ref="X18:Y18"/>
    <mergeCell ref="X20:Y20"/>
    <mergeCell ref="B9:AC9"/>
    <mergeCell ref="B17:K17"/>
    <mergeCell ref="M17:V17"/>
    <mergeCell ref="X17:Y17"/>
    <mergeCell ref="AA17:AC17"/>
    <mergeCell ref="B8:F8"/>
    <mergeCell ref="I8:T8"/>
    <mergeCell ref="U8:V8"/>
    <mergeCell ref="W8:AC8"/>
    <mergeCell ref="A2:S2"/>
    <mergeCell ref="A4:AC4"/>
    <mergeCell ref="V5:AD5"/>
    <mergeCell ref="B7:F7"/>
    <mergeCell ref="G7:AC7"/>
  </mergeCells>
  <phoneticPr fontId="1"/>
  <dataValidations count="4">
    <dataValidation imeMode="off" allowBlank="1" showInputMessage="1" showErrorMessage="1" sqref="G31 E31 M21 K31:P31 G6 K6:P6 E6 B21 B40:B42 Q25 U25 L25:O25 M22:P22 L41:N42 M16:P16 V26 E16:K16 AM22 B37 V6 R26 R31 V31 M24:P24 M26:P26 P41:P42 E11:P11 R40:R42 G40:G42 M40:P40 B33:B34 H25 E22 Q27:Q28 L23:O23 B23:B30 V24 R24 R6 H23 V41:V42 R18:R22 L16:L17 G18:G22 V18:V22 K18:L22 H27:H28 L27:O28 U23 U27:U28 V29 L30:O30 U30 Q30 H30" xr:uid="{5FFC5BC2-D969-4887-BB3F-8A03424F57BD}"/>
    <dataValidation type="list" allowBlank="1" showInputMessage="1" showErrorMessage="1" sqref="C18:C20" xr:uid="{A5FFCED6-4E47-4CBB-9518-D218D7E36C2D}">
      <formula1>$E$47:$E$48</formula1>
    </dataValidation>
    <dataValidation type="list" allowBlank="1" showInputMessage="1" showErrorMessage="1" sqref="E18:E20 P18:P20" xr:uid="{F3B4FE7D-614D-4437-8DB7-6BACA7E108A5}">
      <formula1>$F$47:$F$51</formula1>
    </dataValidation>
    <dataValidation type="list" allowBlank="1" showInputMessage="1" showErrorMessage="1" sqref="N18:N20" xr:uid="{6CFEFAEB-E0F2-41B2-BC43-87662AD6A673}">
      <formula1>$E$48:$E$49</formula1>
    </dataValidation>
  </dataValidations>
  <printOptions horizontalCentered="1"/>
  <pageMargins left="0.51181102362204722" right="0.31496062992125984" top="0.55118110236220474" bottom="0.35433070866141736"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Option Button 3">
              <controlPr locked="0" defaultSize="0" autoFill="0" autoLine="0" autoPict="0">
                <anchor moveWithCells="1">
                  <from>
                    <xdr:col>2</xdr:col>
                    <xdr:colOff>28575</xdr:colOff>
                    <xdr:row>11</xdr:row>
                    <xdr:rowOff>38100</xdr:rowOff>
                  </from>
                  <to>
                    <xdr:col>8</xdr:col>
                    <xdr:colOff>209550</xdr:colOff>
                    <xdr:row>11</xdr:row>
                    <xdr:rowOff>257175</xdr:rowOff>
                  </to>
                </anchor>
              </controlPr>
            </control>
          </mc:Choice>
        </mc:AlternateContent>
        <mc:AlternateContent xmlns:mc="http://schemas.openxmlformats.org/markup-compatibility/2006">
          <mc:Choice Requires="x14">
            <control shapeId="2052" r:id="rId5" name="Option Button 4">
              <controlPr locked="0" defaultSize="0" autoFill="0" autoLine="0" autoPict="0">
                <anchor moveWithCells="1">
                  <from>
                    <xdr:col>2</xdr:col>
                    <xdr:colOff>28575</xdr:colOff>
                    <xdr:row>11</xdr:row>
                    <xdr:rowOff>276225</xdr:rowOff>
                  </from>
                  <to>
                    <xdr:col>9</xdr:col>
                    <xdr:colOff>104775</xdr:colOff>
                    <xdr:row>13</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55C6-2258-4CE8-932C-09518EF57B8A}">
  <sheetPr>
    <pageSetUpPr fitToPage="1"/>
  </sheetPr>
  <dimension ref="A1:B29"/>
  <sheetViews>
    <sheetView view="pageBreakPreview" zoomScaleNormal="100" zoomScaleSheetLayoutView="100" workbookViewId="0">
      <selection activeCell="B30" sqref="B30"/>
    </sheetView>
  </sheetViews>
  <sheetFormatPr defaultRowHeight="13.5" x14ac:dyDescent="0.2"/>
  <cols>
    <col min="1" max="1" width="3.83203125" style="33" customWidth="1"/>
    <col min="2" max="2" width="128.5" style="33" customWidth="1"/>
    <col min="3" max="16384" width="9.33203125" style="33"/>
  </cols>
  <sheetData>
    <row r="1" spans="1:2" ht="16.5" customHeight="1" x14ac:dyDescent="0.2">
      <c r="A1" s="33" t="s">
        <v>100</v>
      </c>
    </row>
    <row r="2" spans="1:2" ht="16.5" customHeight="1" x14ac:dyDescent="0.2"/>
    <row r="3" spans="1:2" ht="40.5" customHeight="1" x14ac:dyDescent="0.2">
      <c r="A3" s="321" t="s">
        <v>101</v>
      </c>
      <c r="B3" s="321"/>
    </row>
    <row r="4" spans="1:2" ht="16.5" customHeight="1" x14ac:dyDescent="0.2"/>
    <row r="5" spans="1:2" ht="18" customHeight="1" x14ac:dyDescent="0.2">
      <c r="A5" s="34"/>
      <c r="B5" s="34" t="s">
        <v>102</v>
      </c>
    </row>
    <row r="6" spans="1:2" ht="18" customHeight="1" x14ac:dyDescent="0.2">
      <c r="A6" s="34"/>
      <c r="B6" s="34" t="s">
        <v>103</v>
      </c>
    </row>
    <row r="7" spans="1:2" ht="18" customHeight="1" x14ac:dyDescent="0.2">
      <c r="A7" s="34" t="s">
        <v>104</v>
      </c>
      <c r="B7" s="34"/>
    </row>
    <row r="8" spans="1:2" ht="18" customHeight="1" x14ac:dyDescent="0.2">
      <c r="A8" s="34"/>
      <c r="B8" s="34"/>
    </row>
    <row r="9" spans="1:2" ht="18" customHeight="1" x14ac:dyDescent="0.2">
      <c r="A9" s="34"/>
      <c r="B9" s="34" t="s">
        <v>105</v>
      </c>
    </row>
    <row r="10" spans="1:2" ht="18" customHeight="1" x14ac:dyDescent="0.2">
      <c r="A10" s="34"/>
      <c r="B10" s="34" t="s">
        <v>106</v>
      </c>
    </row>
    <row r="11" spans="1:2" ht="18" customHeight="1" x14ac:dyDescent="0.2">
      <c r="A11" s="34"/>
      <c r="B11" s="34" t="s">
        <v>107</v>
      </c>
    </row>
    <row r="12" spans="1:2" ht="18" customHeight="1" x14ac:dyDescent="0.2">
      <c r="A12" s="34"/>
      <c r="B12" s="34" t="s">
        <v>108</v>
      </c>
    </row>
    <row r="13" spans="1:2" ht="18" customHeight="1" x14ac:dyDescent="0.2">
      <c r="A13" s="34"/>
      <c r="B13" s="34" t="s">
        <v>109</v>
      </c>
    </row>
    <row r="14" spans="1:2" ht="18" customHeight="1" x14ac:dyDescent="0.2">
      <c r="A14" s="34"/>
      <c r="B14" s="34" t="s">
        <v>110</v>
      </c>
    </row>
    <row r="15" spans="1:2" ht="18" customHeight="1" x14ac:dyDescent="0.2">
      <c r="A15" s="34"/>
      <c r="B15" s="34" t="s">
        <v>111</v>
      </c>
    </row>
    <row r="16" spans="1:2" ht="18" customHeight="1" x14ac:dyDescent="0.2">
      <c r="A16" s="34"/>
      <c r="B16" s="34"/>
    </row>
    <row r="17" spans="1:2" ht="18" customHeight="1" x14ac:dyDescent="0.2">
      <c r="A17" s="34" t="s">
        <v>112</v>
      </c>
      <c r="B17" s="34"/>
    </row>
    <row r="18" spans="1:2" ht="18" customHeight="1" x14ac:dyDescent="0.2">
      <c r="A18" s="34" t="s">
        <v>113</v>
      </c>
      <c r="B18" s="34"/>
    </row>
    <row r="19" spans="1:2" ht="18" customHeight="1" x14ac:dyDescent="0.2">
      <c r="A19" s="34"/>
      <c r="B19" s="34"/>
    </row>
    <row r="20" spans="1:2" ht="18" customHeight="1" x14ac:dyDescent="0.2">
      <c r="A20" s="34" t="s">
        <v>114</v>
      </c>
      <c r="B20" s="34"/>
    </row>
    <row r="21" spans="1:2" ht="18" customHeight="1" x14ac:dyDescent="0.2">
      <c r="A21" s="34"/>
      <c r="B21" s="34" t="s">
        <v>115</v>
      </c>
    </row>
    <row r="22" spans="1:2" ht="18" customHeight="1" x14ac:dyDescent="0.2">
      <c r="A22" s="34"/>
      <c r="B22" s="34" t="s">
        <v>116</v>
      </c>
    </row>
    <row r="23" spans="1:2" ht="18" customHeight="1" x14ac:dyDescent="0.2">
      <c r="A23" s="34"/>
      <c r="B23" s="34" t="s">
        <v>117</v>
      </c>
    </row>
    <row r="24" spans="1:2" ht="18" customHeight="1" x14ac:dyDescent="0.2">
      <c r="A24" s="34"/>
      <c r="B24" s="34" t="s">
        <v>118</v>
      </c>
    </row>
    <row r="25" spans="1:2" ht="18" customHeight="1" x14ac:dyDescent="0.2">
      <c r="A25" s="34"/>
      <c r="B25" s="34" t="s">
        <v>119</v>
      </c>
    </row>
    <row r="26" spans="1:2" ht="18" customHeight="1" x14ac:dyDescent="0.2">
      <c r="A26" s="34"/>
      <c r="B26" s="34" t="s">
        <v>120</v>
      </c>
    </row>
    <row r="27" spans="1:2" ht="18" customHeight="1" x14ac:dyDescent="0.2">
      <c r="A27" s="34"/>
      <c r="B27" s="34" t="s">
        <v>121</v>
      </c>
    </row>
    <row r="28" spans="1:2" ht="18" customHeight="1" x14ac:dyDescent="0.2">
      <c r="A28" s="34"/>
      <c r="B28" s="34" t="s">
        <v>122</v>
      </c>
    </row>
    <row r="29" spans="1:2" ht="18" customHeight="1" x14ac:dyDescent="0.2">
      <c r="A29" s="34" t="s">
        <v>123</v>
      </c>
      <c r="B29" s="34"/>
    </row>
  </sheetData>
  <mergeCells count="1">
    <mergeCell ref="A3:B3"/>
  </mergeCells>
  <phoneticPr fontId="1"/>
  <pageMargins left="0.70866141732283472" right="0.51181102362204722" top="0.74803149606299213" bottom="0.74803149606299213" header="0.31496062992125984" footer="0.31496062992125984"/>
  <pageSetup paperSize="9" scale="96" fitToHeight="0" orientation="portrait" r:id="rId1"/>
  <colBreaks count="1" manualBreakCount="1">
    <brk id="2"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9525</xdr:colOff>
                    <xdr:row>8</xdr:row>
                    <xdr:rowOff>0</xdr:rowOff>
                  </from>
                  <to>
                    <xdr:col>1</xdr:col>
                    <xdr:colOff>95250</xdr:colOff>
                    <xdr:row>9</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9525</xdr:colOff>
                    <xdr:row>10</xdr:row>
                    <xdr:rowOff>0</xdr:rowOff>
                  </from>
                  <to>
                    <xdr:col>1</xdr:col>
                    <xdr:colOff>95250</xdr:colOff>
                    <xdr:row>11</xdr:row>
                    <xdr:rowOff>19050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9525</xdr:colOff>
                    <xdr:row>11</xdr:row>
                    <xdr:rowOff>0</xdr:rowOff>
                  </from>
                  <to>
                    <xdr:col>1</xdr:col>
                    <xdr:colOff>95250</xdr:colOff>
                    <xdr:row>12</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0</xdr:col>
                    <xdr:colOff>9525</xdr:colOff>
                    <xdr:row>12</xdr:row>
                    <xdr:rowOff>0</xdr:rowOff>
                  </from>
                  <to>
                    <xdr:col>1</xdr:col>
                    <xdr:colOff>95250</xdr:colOff>
                    <xdr:row>13</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9525</xdr:colOff>
                    <xdr:row>13</xdr:row>
                    <xdr:rowOff>0</xdr:rowOff>
                  </from>
                  <to>
                    <xdr:col>1</xdr:col>
                    <xdr:colOff>95250</xdr:colOff>
                    <xdr:row>14</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9525</xdr:colOff>
                    <xdr:row>14</xdr:row>
                    <xdr:rowOff>0</xdr:rowOff>
                  </from>
                  <to>
                    <xdr:col>1</xdr:col>
                    <xdr:colOff>95250</xdr:colOff>
                    <xdr:row>15</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9525</xdr:colOff>
                    <xdr:row>20</xdr:row>
                    <xdr:rowOff>0</xdr:rowOff>
                  </from>
                  <to>
                    <xdr:col>1</xdr:col>
                    <xdr:colOff>95250</xdr:colOff>
                    <xdr:row>21</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9525</xdr:colOff>
                    <xdr:row>21</xdr:row>
                    <xdr:rowOff>0</xdr:rowOff>
                  </from>
                  <to>
                    <xdr:col>1</xdr:col>
                    <xdr:colOff>95250</xdr:colOff>
                    <xdr:row>22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9525</xdr:colOff>
                    <xdr:row>22</xdr:row>
                    <xdr:rowOff>0</xdr:rowOff>
                  </from>
                  <to>
                    <xdr:col>1</xdr:col>
                    <xdr:colOff>95250</xdr:colOff>
                    <xdr:row>23</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9525</xdr:colOff>
                    <xdr:row>23</xdr:row>
                    <xdr:rowOff>0</xdr:rowOff>
                  </from>
                  <to>
                    <xdr:col>1</xdr:col>
                    <xdr:colOff>95250</xdr:colOff>
                    <xdr:row>24</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0</xdr:col>
                    <xdr:colOff>9525</xdr:colOff>
                    <xdr:row>24</xdr:row>
                    <xdr:rowOff>0</xdr:rowOff>
                  </from>
                  <to>
                    <xdr:col>1</xdr:col>
                    <xdr:colOff>95250</xdr:colOff>
                    <xdr:row>25</xdr:row>
                    <xdr:rowOff>19050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0</xdr:col>
                    <xdr:colOff>9525</xdr:colOff>
                    <xdr:row>25</xdr:row>
                    <xdr:rowOff>0</xdr:rowOff>
                  </from>
                  <to>
                    <xdr:col>1</xdr:col>
                    <xdr:colOff>95250</xdr:colOff>
                    <xdr:row>26</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9525</xdr:colOff>
                    <xdr:row>26</xdr:row>
                    <xdr:rowOff>0</xdr:rowOff>
                  </from>
                  <to>
                    <xdr:col>1</xdr:col>
                    <xdr:colOff>95250</xdr:colOff>
                    <xdr:row>27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　申請書兼請求書</vt:lpstr>
      <vt:lpstr>別紙１　市給付金申請額の算定</vt:lpstr>
      <vt:lpstr>別紙２　誓約書</vt:lpstr>
      <vt:lpstr>'別紙１　市給付金申請額の算定'!Print_Area</vt:lpstr>
      <vt:lpstr>'別紙２　誓約書'!Print_Area</vt:lpstr>
      <vt:lpstr>'様式１　申請書兼請求書'!Print_Area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OE04</cp:lastModifiedBy>
  <cp:lastPrinted>2021-05-10T02:51:48Z</cp:lastPrinted>
  <dcterms:created xsi:type="dcterms:W3CDTF">2020-05-23T02:59:19Z</dcterms:created>
  <dcterms:modified xsi:type="dcterms:W3CDTF">2021-05-13T06:56:52Z</dcterms:modified>
</cp:coreProperties>
</file>